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79" documentId="13_ncr:1_{F6CB121F-512D-4AA6-A0C1-0FB36C537598}" xr6:coauthVersionLast="47" xr6:coauthVersionMax="47" xr10:uidLastSave="{FB34BCC0-5DB2-49C9-8F6B-2566323DB8F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<sst xmlns="http://schemas.openxmlformats.org/spreadsheetml/2006/main" count="178580" uniqueCount="39074">
  <si>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</si>
  <si>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</si>
  <si>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</si>
  <si>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</si>
  <si>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</si>
  <si>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</si>
  <si>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</si>
  <si>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</si>
  <si>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</si>
  <si>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</si>
  <si>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</si>
  <si>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</si>
  <si>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</si>
  <si>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</si>
  <si>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</si>
  <si>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</si>
  <si>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</si>
  <si>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</si>
  <si>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</si>
  <si>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</si>
  <si>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</si>
  <si>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</si>
  <si>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</si>
  <si>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</si>
  <si>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</si>
  <si>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</si>
  <si>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</si>
  <si>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</si>
  <si>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</si>
  <si>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</si>
  <si>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</si>
  <si>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</si>
  <si>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</si>
  <si>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</si>
  <si>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</si>
  <si>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</si>
  <si>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</si>
  <si>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</si>
  <si>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</si>
  <si>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</si>
  <si>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</si>
  <si>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</si>
  <si>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</si>
  <si>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</si>
  <si>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</si>
  <si>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</si>
  <si>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</si>
  <si>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</si>
  <si>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</si>
  <si>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</si>
  <si>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</si>
  <si>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</si>
  <si>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</si>
  <si>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</si>
  <si>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</si>
  <si>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</si>
  <si>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</si>
  <si>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</si>
  <si>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</si>
  <si>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</si>
  <si>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</si>
  <si>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</si>
  <si>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</si>
  <si>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</si>
  <si>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</si>
  <si>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</si>
  <si>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</si>
  <si>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</si>
  <si>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</si>
  <si>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</si>
  <si>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</si>
  <si>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</si>
  <si>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</si>
  <si>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</si>
  <si>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</si>
  <si>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</si>
  <si>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</si>
  <si>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</si>
  <si>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</si>
  <si>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</si>
  <si>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</si>
  <si>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</si>
  <si>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</si>
  <si>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</si>
  <si>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</si>
  <si>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</si>
  <si>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</si>
  <si>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</si>
  <si>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</si>
  <si>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</si>
  <si>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</si>
  <si>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</si>
  <si>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</si>
  <si>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</si>
  <si>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</si>
  <si>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</si>
  <si>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</si>
  <si>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</si>
  <si>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</si>
  <si>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</si>
  <si>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</si>
  <si>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</si>
  <si>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</si>
  <si>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</si>
  <si>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</si>
  <si>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</si>
  <si>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</si>
  <si>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</si>
  <si>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</si>
  <si>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</si>
  <si>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</si>
  <si>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</si>
  <si>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</si>
  <si>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</si>
  <si>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</si>
  <si>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</si>
  <si>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</si>
  <si>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</si>
  <si>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</si>
  <si>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</si>
  <si>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</si>
  <si>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</si>
  <si>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</si>
  <si>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</si>
  <si>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</si>
  <si>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</si>
  <si>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</si>
  <si>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</si>
  <si>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</si>
  <si>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</si>
  <si>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</si>
  <si>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</si>
  <si>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</si>
  <si>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</si>
  <si>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</si>
  <si>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</si>
  <si>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</si>
  <si>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</si>
  <si>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</si>
  <si>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</si>
  <si>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</si>
  <si>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</si>
  <si>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</si>
  <si>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</si>
  <si>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</si>
  <si>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</si>
  <si>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</si>
  <si>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</si>
  <si>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</si>
  <si>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</si>
  <si>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</si>
  <si>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</si>
  <si>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</si>
  <si>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</si>
  <si>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</si>
  <si>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</si>
  <si>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</si>
  <si>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</si>
  <si>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</si>
  <si>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</si>
  <si>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</si>
  <si>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</si>
  <si>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</si>
  <si>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</si>
  <si>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</si>
  <si>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</si>
  <si>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</si>
  <si>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</si>
  <si>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</si>
  <si>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</si>
  <si>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</si>
  <si>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</si>
  <si>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</si>
  <si>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</si>
  <si>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</si>
  <si>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</si>
  <si>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</si>
  <si>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</si>
  <si>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</si>
  <si>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</si>
  <si>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</si>
  <si>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</si>
  <si>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</si>
  <si>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</si>
  <si>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</si>
  <si>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</si>
  <si>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</si>
  <si>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</si>
  <si>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</si>
  <si>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</si>
  <si>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</si>
  <si>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</si>
  <si>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</si>
  <si>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</si>
  <si>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</si>
  <si>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</si>
  <si>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</si>
  <si>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</si>
  <si>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</si>
  <si>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</si>
  <si>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</si>
  <si>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</si>
  <si>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</si>
  <si>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</si>
  <si>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</si>
  <si>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</si>
  <si>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</si>
  <si>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</si>
  <si>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</si>
  <si>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</si>
  <si>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</si>
  <si>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</si>
  <si>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</si>
  <si>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</si>
  <si>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</si>
  <si>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</si>
  <si>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</si>
  <si>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</si>
  <si>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</si>
  <si>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</si>
  <si>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</si>
  <si>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</si>
  <si>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</si>
  <si>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</si>
  <si>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</si>
  <si>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</si>
  <si>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</si>
  <si>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</si>
  <si>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</si>
  <si>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</si>
  <si>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</si>
  <si>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</si>
  <si>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</si>
  <si>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</si>
  <si>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</si>
  <si>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</si>
  <si>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</si>
  <si>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</si>
  <si>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</si>
  <si>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</si>
  <si>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</si>
  <si>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</si>
  <si>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</si>
  <si>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</si>
  <si>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</si>
  <si>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</si>
  <si>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</si>
  <si>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</si>
  <si>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</si>
  <si>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</si>
  <si>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</si>
  <si>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</si>
  <si>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</si>
  <si>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</si>
  <si>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</si>
  <si>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</si>
  <si>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</si>
  <si>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</si>
  <si>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</si>
  <si>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</si>
  <si>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</si>
  <si>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</si>
  <si>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</si>
  <si>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</si>
  <si>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</si>
  <si>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</si>
  <si>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</si>
  <si>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</si>
  <si>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</si>
  <si>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</si>
  <si>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</si>
  <si>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</si>
  <si>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</si>
  <si>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</si>
  <si>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</si>
  <si>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</si>
  <si>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</si>
  <si>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</si>
  <si>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</si>
  <si>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</si>
  <si>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</si>
  <si>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</si>
  <si>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</si>
  <si>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</si>
  <si>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</si>
  <si>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</si>
  <si>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</si>
  <si>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</si>
  <si>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</si>
  <si>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</si>
  <si>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</si>
  <si>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</si>
  <si>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</si>
  <si>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</si>
  <si>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</si>
  <si>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</si>
  <si>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</si>
  <si>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</si>
  <si>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</si>
  <si>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</si>
  <si>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</si>
  <si>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</si>
  <si>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</si>
  <si>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</si>
  <si>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</si>
  <si>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</si>
  <si>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</si>
  <si>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</si>
  <si>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</si>
  <si>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</si>
  <si>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</si>
  <si>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</si>
  <si>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</si>
  <si>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</si>
  <si>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</si>
  <si>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</si>
  <si>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</si>
  <si>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</si>
  <si>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</si>
  <si>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</si>
  <si>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</si>
  <si>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</si>
  <si>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</si>
  <si>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</si>
  <si>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</si>
  <si>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</si>
  <si>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</si>
  <si>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</si>
  <si>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</si>
  <si>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</si>
  <si>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</si>
  <si>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</si>
  <si>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</si>
  <si>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</si>
  <si>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</si>
  <si>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</si>
  <si>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</si>
  <si>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</si>
  <si>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</si>
  <si>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</si>
  <si>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</si>
  <si>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</si>
  <si>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</si>
  <si>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</si>
  <si>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</si>
  <si>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</si>
  <si>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</si>
  <si>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</si>
  <si>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</si>
  <si>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</si>
  <si>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</si>
  <si>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</si>
  <si>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</si>
  <si>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</si>
  <si>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</si>
  <si>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</si>
  <si>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</si>
  <si>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</si>
  <si>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</si>
  <si>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</si>
  <si>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</si>
  <si>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</si>
  <si>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</si>
  <si>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</si>
  <si>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</si>
  <si>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</si>
  <si>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</si>
  <si>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</si>
  <si>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</si>
  <si>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</si>
  <si>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</si>
  <si>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</si>
  <si>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</si>
  <si>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</si>
  <si>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</si>
  <si>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</si>
  <si>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</si>
  <si>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</si>
  <si>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</si>
  <si>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</si>
  <si>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</si>
  <si>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</si>
  <si>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</si>
  <si>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</si>
  <si>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</si>
  <si>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</si>
  <si>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</si>
  <si>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</si>
  <si>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</si>
  <si>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</si>
  <si>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</si>
  <si>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</si>
  <si>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</si>
  <si>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</si>
  <si>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</si>
  <si>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</si>
  <si>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</si>
  <si>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</si>
  <si>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</si>
  <si>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</si>
  <si>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</si>
  <si>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</si>
  <si>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</si>
  <si>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</si>
  <si>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</si>
  <si>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</si>
  <si>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</si>
  <si>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</si>
  <si>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</si>
  <si>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</si>
  <si>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</si>
  <si>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</si>
  <si>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</si>
  <si>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</si>
  <si>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</si>
  <si>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</si>
  <si>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</si>
  <si>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</si>
  <si>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</si>
  <si>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</si>
  <si>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</si>
  <si>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</si>
  <si>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</si>
  <si>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</si>
  <si>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</si>
  <si>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</si>
  <si>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</si>
  <si>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</si>
  <si>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</si>
  <si>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</si>
  <si>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</si>
  <si>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</si>
  <si>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</si>
  <si>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</si>
  <si>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</si>
  <si>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</si>
  <si>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</si>
  <si>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</si>
  <si>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</si>
  <si>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</si>
  <si>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</si>
  <si>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</si>
  <si>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</si>
  <si>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</si>
  <si>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</si>
  <si>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</si>
  <si>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</si>
  <si>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</si>
  <si>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</si>
  <si>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</si>
  <si>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</si>
  <si>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</si>
  <si>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</si>
  <si>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</si>
  <si>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</si>
  <si>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</si>
  <si>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</si>
  <si>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</si>
  <si>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</si>
  <si>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</si>
  <si>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</si>
  <si>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</si>
  <si>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</si>
  <si>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</si>
  <si>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</si>
  <si>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</si>
  <si>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</si>
  <si>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</si>
  <si>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</si>
  <si>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</si>
  <si>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</si>
  <si>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</si>
  <si>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</si>
  <si>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</si>
  <si>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</si>
  <si>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</si>
  <si>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</si>
  <si>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</si>
  <si>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</si>
  <si>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</si>
  <si>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</si>
  <si>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</si>
  <si>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</si>
  <si>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</si>
  <si>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</si>
  <si>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</si>
  <si>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</si>
  <si>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</si>
  <si>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</si>
  <si>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</si>
  <si>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</si>
  <si>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</si>
  <si>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</si>
  <si>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</si>
  <si>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</si>
  <si>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</si>
  <si>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</si>
  <si>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</si>
  <si>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</si>
  <si>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</si>
  <si>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</si>
  <si>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</si>
  <si>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</si>
  <si>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</si>
  <si>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</si>
  <si>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</si>
  <si>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</si>
  <si>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</si>
  <si>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</si>
  <si>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</si>
  <si>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</si>
  <si>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</si>
  <si>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</si>
  <si>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</si>
  <si>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</si>
  <si>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</si>
  <si>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</si>
  <si>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</si>
  <si>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</si>
  <si>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</si>
  <si>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</si>
  <si>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</si>
  <si>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</si>
  <si>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</si>
  <si>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</si>
  <si>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</si>
  <si>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</si>
  <si>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</si>
  <si>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</si>
  <si>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</si>
  <si>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</si>
  <si>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</si>
  <si>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</si>
  <si>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</si>
  <si>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</si>
  <si>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</si>
  <si>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</si>
  <si>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</si>
  <si>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</si>
  <si>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</si>
  <si>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</si>
  <si>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</si>
  <si>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</si>
  <si>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</si>
  <si>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</si>
  <si>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</si>
  <si>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</si>
  <si>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</si>
  <si>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</si>
  <si>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</si>
  <si>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</si>
  <si>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</si>
  <si>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</si>
  <si>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</si>
  <si>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</si>
  <si>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</si>
  <si>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</si>
  <si>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</si>
  <si>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</si>
  <si>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</si>
  <si>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</si>
  <si>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</si>
  <si>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</si>
  <si>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</si>
  <si>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</si>
  <si>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</si>
  <si>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</si>
  <si>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</si>
  <si>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</si>
  <si>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</si>
  <si>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</si>
  <si>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</si>
  <si>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</si>
  <si>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</si>
  <si>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</si>
  <si>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</si>
  <si>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</si>
  <si>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</si>
  <si>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</si>
  <si>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</si>
  <si>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</si>
  <si>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</si>
  <si>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</si>
  <si>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</si>
  <si>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</si>
  <si>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</si>
  <si>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</si>
  <si>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</si>
  <si>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</si>
  <si>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</si>
  <si>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</si>
  <si>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</si>
  <si>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</si>
  <si>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</si>
  <si>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</si>
  <si>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</si>
  <si>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</si>
  <si>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</si>
  <si>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</si>
  <si>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</si>
  <si>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</si>
  <si>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</si>
  <si>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</si>
  <si>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</si>
  <si>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</si>
  <si>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</si>
  <si>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</si>
  <si>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</si>
  <si>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</si>
  <si>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</si>
  <si>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</si>
  <si>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</si>
  <si>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</si>
  <si>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</si>
  <si>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</si>
  <si>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</si>
  <si>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</si>
  <si>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</si>
  <si>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</si>
  <si>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</si>
  <si>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</si>
  <si>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</si>
  <si>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</si>
  <si>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</si>
  <si>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</si>
  <si>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</si>
  <si>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</si>
  <si>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</si>
  <si>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</si>
  <si>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</si>
  <si>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</si>
  <si>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</si>
  <si>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</si>
  <si>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</si>
  <si>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</si>
  <si>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</si>
  <si>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</si>
  <si>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</si>
  <si>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</si>
  <si>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</si>
  <si>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</si>
  <si>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</si>
  <si>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</si>
  <si>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</si>
  <si>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</si>
  <si>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</si>
  <si>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</si>
  <si>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</si>
  <si>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</si>
  <si>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</si>
  <si>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</si>
  <si>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</si>
  <si>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</si>
  <si>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</si>
  <si>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</si>
  <si>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</si>
  <si>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</si>
  <si>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</si>
  <si>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</si>
  <si>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</si>
  <si>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</si>
  <si>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</si>
  <si>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</si>
  <si>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</si>
  <si>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</si>
  <si>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</si>
  <si>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</si>
  <si>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</si>
  <si>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</si>
  <si>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</si>
  <si>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</si>
  <si>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</si>
  <si>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</si>
  <si>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</si>
  <si>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</si>
  <si>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</si>
  <si>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</si>
  <si>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</si>
  <si>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</si>
  <si>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</si>
  <si>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</si>
  <si>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</si>
  <si>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</si>
  <si>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</si>
  <si>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</si>
  <si>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</si>
  <si>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</si>
  <si>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</si>
  <si>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</si>
  <si>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</si>
  <si>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</si>
  <si>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</si>
  <si>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</si>
  <si>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</si>
  <si>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</si>
  <si>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</si>
  <si>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</si>
  <si>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</si>
  <si>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</si>
  <si>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</si>
  <si>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</si>
  <si>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</si>
  <si>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</si>
  <si>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</si>
  <si>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</si>
  <si>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</si>
  <si>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</si>
  <si>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</si>
  <si>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</si>
  <si>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</si>
  <si>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</si>
  <si>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</si>
  <si>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</si>
  <si>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</si>
  <si>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</si>
  <si>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</si>
  <si>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</si>
  <si>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</si>
  <si>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</si>
  <si>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</si>
  <si>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</si>
  <si>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</si>
  <si>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</si>
  <si>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</si>
  <si>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</si>
  <si>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</si>
  <si>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</si>
  <si>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</si>
  <si>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</si>
  <si>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</si>
  <si>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</si>
  <si>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</si>
  <si>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</si>
  <si>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</si>
  <si>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</si>
  <si>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</si>
  <si>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</si>
  <si>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</si>
  <si>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</si>
  <si>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</si>
  <si>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</si>
  <si>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</si>
  <si>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</si>
  <si>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</si>
  <si>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</si>
  <si>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</si>
  <si>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</si>
  <si>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</si>
  <si>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</si>
  <si>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</si>
  <si>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</si>
  <si>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</si>
  <si>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</si>
  <si>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</si>
  <si>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</si>
  <si>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</si>
  <si>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</si>
  <si>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</si>
  <si>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</si>
  <si>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</si>
  <si>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</si>
  <si>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</si>
  <si>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</si>
  <si>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</si>
  <si>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</si>
  <si>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</si>
  <si>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</si>
  <si>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</si>
  <si>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</si>
  <si>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</si>
  <si>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</si>
  <si>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</si>
  <si>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</si>
  <si>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</si>
  <si>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</si>
  <si>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</si>
  <si>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</si>
  <si>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</si>
  <si>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</si>
  <si>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</si>
  <si>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</si>
  <si>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</si>
  <si>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</si>
  <si>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</si>
  <si>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</si>
  <si>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</si>
  <si>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</si>
  <si>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</si>
  <si>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</si>
  <si>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</si>
  <si>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</si>
  <si>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</si>
  <si>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</si>
  <si>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</si>
  <si>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</si>
  <si>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</si>
  <si>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</si>
  <si>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</si>
  <si>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</si>
  <si>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</si>
  <si>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</si>
  <si>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</si>
  <si>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</si>
  <si>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</si>
  <si>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</si>
  <si>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</si>
  <si>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</si>
  <si>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</si>
  <si>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</si>
  <si>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</si>
  <si>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</si>
  <si>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</si>
  <si>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</si>
  <si>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</si>
  <si>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</si>
  <si>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</si>
  <si>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</si>
  <si>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</si>
  <si>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</si>
  <si>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</si>
  <si>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</si>
  <si>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</si>
  <si>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</si>
  <si>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</si>
  <si>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</si>
  <si>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</si>
  <si>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</si>
  <si>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</si>
  <si>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</si>
  <si>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</si>
  <si>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</si>
  <si>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</si>
  <si>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</si>
  <si>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</si>
  <si>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</si>
  <si>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</si>
  <si>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</si>
  <si>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</si>
  <si>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</si>
  <si>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</si>
  <si>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</si>
  <si>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</si>
  <si>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</si>
  <si>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</si>
  <si>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</si>
  <si>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</si>
  <si>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</si>
  <si>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</si>
  <si>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</si>
  <si>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</si>
  <si>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</si>
  <si>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</si>
  <si>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</si>
  <si>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</si>
  <si>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</si>
  <si>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</si>
  <si>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</si>
  <si>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</si>
  <si>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</si>
  <si>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</si>
  <si>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</si>
  <si>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</si>
  <si>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</si>
  <si>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</si>
  <si>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</si>
  <si>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</si>
  <si>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</si>
  <si>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</si>
  <si>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</si>
  <si>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</si>
  <si>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</si>
  <si>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</si>
  <si>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</si>
  <si>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</si>
  <si>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</si>
  <si>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</si>
  <si>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</si>
  <si>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</si>
  <si>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</si>
  <si>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</si>
  <si>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</si>
  <si>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</si>
  <si>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</si>
  <si>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</si>
  <si>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</si>
  <si>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</si>
  <si>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</si>
  <si>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</si>
  <si>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</si>
  <si>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</si>
  <si>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</si>
  <si>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</si>
  <si>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</si>
  <si>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</si>
  <si>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</si>
  <si>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</si>
  <si>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</si>
  <si>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</si>
  <si>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</si>
  <si>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</si>
  <si>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</si>
  <si>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</si>
  <si>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</si>
  <si>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</si>
  <si>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</si>
  <si>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</si>
  <si>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</si>
  <si>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</si>
  <si>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</si>
  <si>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</si>
  <si>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</si>
  <si>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</si>
  <si>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</si>
  <si>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</si>
  <si>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</si>
  <si>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</si>
  <si>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</si>
  <si>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</si>
  <si>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</si>
  <si>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</si>
  <si>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</si>
  <si>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</si>
  <si>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</si>
  <si>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</si>
  <si>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</si>
  <si>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</si>
  <si>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</si>
  <si>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</si>
  <si>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</si>
  <si>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</si>
  <si>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</si>
  <si>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</si>
  <si>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</si>
  <si>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</si>
  <si>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</si>
  <si>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</si>
  <si>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</si>
  <si>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</si>
  <si>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</si>
  <si>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</si>
  <si>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</si>
  <si>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</si>
  <si>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</si>
  <si>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</si>
  <si>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</si>
  <si>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</si>
  <si>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</si>
  <si>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</si>
  <si>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</si>
  <si>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</si>
  <si>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</si>
  <si>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</si>
  <si>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</si>
  <si>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</si>
  <si>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</si>
  <si>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</si>
  <si>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</si>
  <si>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</si>
  <si>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</si>
  <si>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</si>
  <si>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</si>
  <si>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</si>
  <si>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</si>
  <si>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</si>
  <si>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</si>
  <si>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</si>
  <si>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</si>
  <si>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</si>
  <si>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</si>
  <si>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</si>
  <si>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</si>
  <si>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</si>
  <si>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</si>
  <si>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</si>
  <si>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</si>
  <si>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</si>
  <si>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</si>
  <si>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</si>
  <si>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</si>
  <si>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</si>
  <si>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</si>
  <si>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</si>
  <si>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</si>
  <si>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</si>
  <si>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</si>
  <si>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</si>
  <si>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</si>
  <si>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</si>
  <si>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</si>
  <si>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</si>
  <si>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</si>
  <si>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</si>
  <si>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</si>
  <si>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</si>
  <si>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</si>
  <si>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</si>
  <si>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</si>
  <si>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</si>
  <si>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</si>
  <si>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</si>
  <si>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</si>
  <si>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</si>
  <si>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</si>
  <si>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</si>
  <si>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</si>
  <si>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</si>
  <si>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</si>
  <si>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</si>
  <si>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</si>
  <si>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</si>
  <si>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</si>
  <si>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</si>
  <si>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</si>
  <si>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</si>
  <si>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</si>
  <si>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</si>
  <si>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</si>
  <si>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</si>
  <si>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</si>
  <si>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</si>
  <si>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</si>
  <si>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</si>
  <si>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</si>
  <si>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</si>
  <si>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</si>
  <si>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</si>
  <si>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</si>
  <si>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</si>
  <si>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</si>
  <si>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</si>
  <si>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</si>
  <si>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</si>
  <si>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</si>
  <si>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</si>
  <si>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</si>
  <si>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</si>
  <si>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</si>
  <si>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</si>
  <si>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</si>
  <si>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</si>
  <si>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</si>
  <si>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</si>
  <si>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</si>
  <si>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</si>
  <si>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</si>
  <si>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</si>
  <si>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</si>
  <si>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</si>
  <si>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</si>
  <si>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</si>
  <si>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</si>
  <si>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</si>
  <si>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</si>
  <si>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</si>
  <si>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</si>
  <si>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</si>
  <si>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</si>
  <si>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</si>
  <si>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</si>
  <si>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</si>
  <si>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</si>
  <si>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</si>
  <si>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</si>
  <si>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</si>
  <si>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</si>
  <si>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</si>
  <si>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</si>
  <si>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</si>
  <si>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</si>
  <si>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</si>
  <si>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</si>
  <si>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</si>
  <si>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</si>
  <si>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</si>
  <si>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</si>
  <si>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</si>
  <si>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</si>
  <si>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</si>
  <si>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</si>
  <si>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</si>
  <si>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</si>
  <si>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</si>
  <si>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</si>
  <si>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</si>
  <si>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</si>
  <si>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</si>
  <si>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</si>
  <si>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</si>
  <si>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</si>
  <si>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</si>
  <si>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</si>
  <si>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</si>
  <si>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</si>
  <si>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</si>
  <si>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</si>
  <si>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</si>
  <si>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</si>
  <si>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</si>
  <si>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</si>
  <si>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</si>
  <si>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</si>
  <si>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</si>
  <si>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</si>
  <si>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</si>
  <si>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</si>
  <si>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</si>
  <si>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</si>
  <si>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</si>
  <si>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</si>
  <si>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</si>
  <si>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</si>
  <si>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</si>
  <si>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</si>
  <si>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</si>
  <si>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</si>
  <si>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</si>
  <si>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</si>
  <si>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</si>
  <si>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</si>
  <si>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</si>
  <si>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</si>
  <si>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</si>
  <si>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</si>
  <si>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</si>
  <si>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</si>
  <si>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</si>
  <si>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</si>
  <si>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</si>
  <si>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</si>
  <si>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</si>
  <si>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</si>
  <si>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</si>
  <si>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</si>
  <si>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</si>
  <si>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</si>
  <si>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</si>
  <si>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</si>
  <si>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</si>
  <si>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</si>
  <si>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</si>
  <si>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</si>
  <si>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</si>
  <si>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</si>
  <si>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</si>
  <si>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</si>
  <si>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</si>
  <si>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</si>
  <si>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</si>
  <si>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</si>
  <si>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</si>
  <si>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</si>
  <si>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</si>
  <si>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</si>
  <si>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</si>
  <si>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</si>
  <si>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</si>
  <si>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</si>
  <si>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</si>
  <si>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</si>
  <si>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</si>
  <si>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</si>
  <si>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</si>
  <si>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</si>
  <si>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</si>
  <si>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</si>
  <si>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</si>
  <si>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</si>
  <si>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</si>
  <si>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</si>
  <si>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</si>
  <si>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</si>
  <si>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</si>
  <si>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</si>
  <si>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</si>
  <si>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</si>
  <si>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</si>
  <si>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</si>
  <si>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</si>
  <si>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</si>
  <si>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</si>
  <si>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</si>
  <si>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</si>
  <si>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</si>
  <si>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</si>
  <si>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</si>
  <si>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</si>
  <si>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</si>
  <si>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</si>
  <si>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</si>
  <si>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</si>
  <si>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</si>
  <si>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</si>
  <si>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</si>
  <si>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</si>
  <si>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</si>
  <si>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</si>
  <si>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</si>
  <si>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</si>
  <si>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</si>
  <si>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</si>
  <si>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</si>
  <si>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</si>
  <si>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</si>
  <si>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</si>
  <si>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</si>
  <si>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</si>
  <si>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</si>
  <si>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</si>
  <si>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</si>
  <si>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</si>
  <si>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</si>
  <si>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</si>
  <si>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</si>
  <si>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</si>
  <si>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</si>
  <si>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</si>
  <si>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</si>
  <si>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</si>
  <si>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</si>
  <si>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</si>
  <si>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</si>
  <si>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</si>
  <si>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</si>
  <si>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</si>
  <si>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</si>
  <si>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</si>
  <si>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</si>
  <si>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</si>
  <si>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</si>
  <si>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</si>
  <si>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</si>
  <si>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</si>
  <si>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</si>
  <si>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</si>
  <si>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</si>
  <si>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</si>
  <si>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</si>
  <si>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</si>
  <si>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</si>
  <si>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</si>
  <si>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</si>
  <si>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</si>
  <si>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</si>
  <si>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</si>
  <si>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</si>
  <si>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</si>
  <si>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</si>
  <si>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</si>
  <si>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</si>
  <si>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</si>
  <si>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</si>
  <si>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</si>
  <si>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</si>
  <si>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</si>
  <si>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</si>
  <si>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</si>
  <si>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</si>
  <si>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</si>
  <si>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</si>
  <si>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</si>
  <si>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</si>
  <si>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</si>
  <si>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</si>
  <si>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</si>
  <si>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</si>
  <si>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</si>
  <si>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</si>
  <si>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</si>
  <si>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</si>
  <si>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</si>
  <si>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</si>
  <si>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</si>
  <si>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</si>
  <si>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</si>
  <si>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</si>
  <si>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</si>
  <si>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</si>
  <si>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</si>
  <si>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</si>
  <si>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</si>
  <si>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</si>
  <si>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</si>
  <si>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</si>
  <si>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</si>
  <si>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</si>
  <si>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</si>
  <si>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</si>
  <si>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</si>
  <si>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</si>
  <si>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</si>
  <si>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</si>
  <si>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</si>
  <si>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</si>
  <si>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</si>
  <si>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</si>
  <si>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</si>
  <si>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</si>
  <si>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</si>
  <si>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</si>
  <si>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</si>
  <si>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</si>
  <si>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</si>
  <si>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</si>
  <si>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</si>
  <si>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</si>
  <si>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</si>
  <si>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</si>
  <si>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</si>
  <si>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</si>
  <si>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</si>
  <si>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</si>
  <si>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</si>
  <si>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</si>
  <si>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</si>
  <si>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</si>
  <si>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</si>
  <si>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</si>
  <si>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</si>
  <si>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</si>
  <si>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</si>
  <si>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</si>
  <si>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</si>
  <si>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</si>
  <si>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</si>
  <si>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</si>
  <si>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</si>
  <si>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</si>
  <si>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</si>
  <si>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</si>
  <si>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</si>
  <si>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</si>
  <si>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</si>
  <si>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</si>
  <si>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</si>
  <si>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</si>
  <si>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</si>
  <si>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</si>
  <si>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</si>
  <si>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</si>
  <si>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</si>
  <si>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</si>
  <si>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</si>
  <si>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</si>
  <si>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</si>
  <si>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</si>
  <si>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</si>
  <si>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</si>
  <si>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</si>
  <si>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</si>
  <si>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</si>
  <si>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</si>
  <si>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</si>
  <si>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</si>
  <si>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</si>
  <si>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</si>
  <si>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</si>
  <si>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</si>
  <si>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</si>
  <si>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</si>
  <si>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</si>
  <si>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</si>
  <si>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</si>
  <si>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</si>
  <si>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</si>
  <si>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</si>
  <si>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</si>
  <si>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</si>
  <si>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</si>
  <si>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</si>
  <si>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</si>
  <si>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</si>
  <si>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</si>
  <si>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</si>
  <si>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</si>
  <si>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</si>
  <si>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</si>
  <si>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</si>
  <si>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</si>
  <si>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</si>
  <si>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</si>
  <si>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</si>
  <si>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</si>
  <si>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</si>
  <si>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</si>
  <si>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</si>
  <si>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</si>
  <si>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</si>
  <si>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</si>
  <si>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</si>
  <si>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</si>
  <si>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</si>
  <si>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</si>
  <si>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</si>
  <si>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</si>
  <si>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</si>
  <si>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</si>
  <si>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</si>
  <si>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</si>
  <si>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</si>
  <si>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</si>
  <si>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</si>
  <si>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</si>
  <si>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</si>
  <si>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</si>
  <si>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</si>
  <si>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</si>
  <si>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</si>
  <si>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</si>
  <si>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</si>
  <si>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</si>
  <si>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</si>
  <si>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</si>
  <si>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</si>
  <si>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</si>
  <si>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</si>
  <si>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</si>
  <si>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</si>
  <si>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</si>
  <si>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</si>
  <si>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</si>
  <si>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</si>
  <si>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</si>
  <si>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</si>
  <si>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</si>
  <si>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</si>
  <si>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</si>
  <si>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</si>
  <si>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</si>
  <si>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</si>
  <si>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</si>
  <si>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</si>
  <si>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</si>
  <si>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</si>
  <si>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</si>
  <si>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</si>
  <si>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</si>
  <si>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</si>
  <si>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</si>
  <si>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</si>
  <si>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</si>
  <si>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</si>
  <si>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</si>
  <si>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</si>
  <si>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</si>
  <si>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</si>
  <si>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</si>
  <si>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</si>
  <si>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</si>
  <si>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</si>
  <si>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</si>
  <si>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</si>
  <si>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</si>
  <si>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</si>
  <si>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</si>
  <si>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</si>
  <si>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</si>
  <si>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</si>
  <si>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</si>
  <si>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</si>
  <si>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</si>
  <si>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</si>
  <si>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</si>
  <si>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</si>
  <si>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</si>
  <si>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</si>
  <si>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</si>
  <si>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</si>
  <si>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</si>
  <si>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</si>
  <si>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</si>
  <si>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</si>
  <si>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</si>
  <si>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</si>
  <si>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</si>
  <si>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</si>
  <si>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</si>
  <si>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</si>
  <si>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</si>
  <si>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</si>
  <si>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</si>
  <si>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</si>
  <si>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</si>
  <si>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</si>
  <si>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</si>
  <si>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</si>
  <si>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</si>
  <si>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</si>
  <si>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</si>
  <si>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</si>
  <si>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</si>
  <si>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</si>
  <si>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</si>
  <si>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</si>
  <si>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</si>
  <si>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</si>
  <si>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</si>
  <si>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</si>
  <si>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</si>
  <si>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</si>
  <si>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</si>
  <si>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</si>
  <si>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</si>
  <si>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</si>
  <si>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</si>
  <si>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</si>
  <si>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</si>
  <si>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</si>
  <si>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</si>
  <si>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</si>
  <si>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</si>
  <si>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</si>
  <si>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</si>
  <si>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</si>
  <si>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</si>
  <si>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</si>
  <si>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</si>
  <si>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</si>
  <si>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</si>
  <si>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</si>
  <si>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</si>
  <si>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</si>
  <si>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</si>
  <si>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</si>
  <si>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</si>
  <si>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</si>
  <si>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</si>
  <si>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</si>
  <si>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</si>
  <si>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</si>
  <si>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</si>
  <si>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</si>
  <si>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</si>
  <si>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</si>
  <si>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</si>
  <si>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</si>
  <si>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</si>
  <si>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</si>
  <si>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</si>
  <si>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</si>
  <si>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</si>
  <si>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</si>
  <si>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</si>
  <si>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</si>
  <si>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</si>
  <si>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</si>
  <si>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</si>
  <si>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</si>
  <si>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</si>
  <si>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</si>
  <si>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</si>
  <si>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</si>
  <si>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</si>
  <si>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</si>
  <si>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</si>
  <si>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</si>
  <si>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</si>
  <si>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</si>
  <si>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</si>
  <si>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</si>
  <si>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</si>
  <si>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</si>
  <si>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</si>
  <si>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</si>
  <si>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</si>
  <si>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</si>
  <si>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</si>
  <si>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</si>
  <si>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</si>
  <si>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</si>
  <si>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</si>
  <si>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</si>
  <si>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</si>
  <si>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</si>
  <si>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</si>
  <si>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</si>
  <si>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</si>
  <si>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</si>
  <si>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</si>
  <si>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</si>
  <si>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</si>
  <si>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</si>
  <si>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</si>
  <si>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</si>
  <si>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</si>
  <si>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</si>
  <si>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</si>
  <si>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</si>
  <si>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</si>
  <si>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</si>
  <si>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</si>
  <si>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</si>
  <si>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</si>
  <si>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</si>
  <si>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</si>
  <si>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</si>
  <si>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</si>
  <si>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</si>
  <si>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</si>
  <si>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</si>
  <si>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</si>
  <si>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</si>
  <si>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</si>
  <si>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</si>
  <si>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</si>
  <si>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</si>
  <si>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</si>
  <si>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</si>
  <si>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</si>
  <si>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</si>
  <si>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</si>
  <si>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</si>
  <si>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</si>
  <si>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</si>
  <si>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</si>
  <si>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</si>
  <si>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</si>
  <si>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</si>
  <si>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</si>
  <si>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</si>
  <si>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</si>
  <si>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</si>
  <si>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</si>
  <si>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</si>
  <si>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</si>
  <si>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</si>
  <si>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</si>
  <si>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</si>
  <si>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</si>
  <si>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</si>
  <si>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</si>
  <si>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</si>
  <si>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</si>
  <si>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</si>
  <si>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</si>
  <si>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</si>
  <si>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</si>
  <si>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</si>
  <si>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</si>
  <si>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</si>
  <si>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</si>
  <si>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</si>
  <si>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</si>
  <si>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</si>
  <si>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</si>
  <si>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</si>
  <si>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</si>
  <si>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</si>
  <si>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</si>
  <si>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</si>
  <si>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</si>
  <si>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</si>
  <si>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</si>
  <si>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</si>
  <si>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</si>
  <si>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</si>
  <si>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</si>
  <si>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</si>
  <si>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</si>
  <si>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</si>
  <si>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</si>
  <si>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</si>
  <si>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</si>
  <si>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</si>
  <si>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</si>
  <si>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</si>
  <si>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</si>
  <si>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</si>
  <si>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</si>
  <si>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</si>
  <si>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</si>
  <si>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</si>
  <si>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</si>
  <si>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</si>
  <si>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</si>
  <si>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</si>
  <si>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</si>
  <si>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</si>
  <si>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</si>
  <si>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</si>
  <si>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</si>
  <si>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</si>
  <si>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</si>
  <si>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</si>
  <si>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</si>
  <si>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</si>
  <si>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</si>
  <si>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</si>
  <si>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</si>
  <si>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</si>
  <si>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</si>
  <si>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</si>
  <si>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</si>
  <si>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</si>
  <si>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</si>
  <si>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</si>
  <si>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</si>
  <si>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</si>
  <si>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</si>
  <si>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</si>
  <si>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</si>
  <si>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</si>
  <si>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</si>
  <si>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</si>
  <si>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</si>
  <si>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</si>
  <si>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</si>
  <si>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</si>
  <si>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</si>
  <si>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</si>
  <si>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</si>
  <si>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</si>
  <si>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</si>
  <si>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</si>
  <si>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</si>
  <si>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</si>
  <si>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</si>
  <si>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</si>
  <si>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</si>
  <si>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</si>
  <si>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</si>
  <si>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</si>
  <si>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</si>
  <si>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</si>
  <si>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</si>
  <si>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</si>
  <si>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</si>
  <si>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</si>
  <si>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</si>
  <si>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</si>
  <si>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</si>
  <si>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</si>
  <si>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</si>
  <si>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</si>
  <si>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</si>
  <si>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</si>
  <si>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</si>
  <si>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</si>
  <si>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</si>
  <si>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</si>
  <si>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</si>
  <si>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</si>
  <si>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</si>
  <si>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</si>
  <si>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</si>
  <si>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</si>
  <si>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</si>
  <si>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</si>
  <si>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</si>
  <si>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</si>
  <si>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</si>
  <si>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</si>
  <si>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</si>
  <si>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</si>
  <si>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</si>
  <si>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</si>
  <si>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</si>
  <si>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</si>
  <si>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</si>
  <si>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</si>
  <si>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</si>
  <si>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</si>
  <si>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</si>
  <si>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</si>
  <si>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</si>
  <si>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</si>
  <si>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</si>
  <si>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</si>
  <si>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</si>
  <si>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</si>
  <si>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</si>
  <si>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</si>
  <si>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</si>
  <si>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</si>
  <si>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</si>
  <si>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</si>
  <si>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</si>
  <si>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</si>
  <si>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</si>
  <si>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</si>
  <si>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</si>
  <si>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</si>
  <si>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</si>
  <si>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</si>
  <si>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</si>
  <si>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</si>
  <si>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</si>
  <si>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</si>
  <si>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</si>
  <si>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</si>
  <si>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</si>
  <si>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</si>
  <si>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</si>
  <si>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</si>
  <si>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</si>
  <si>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</si>
  <si>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</si>
  <si>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</si>
  <si>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</si>
  <si>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</si>
  <si>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</si>
  <si>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</si>
  <si>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</si>
  <si>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</si>
  <si>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</si>
  <si>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</si>
  <si>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</si>
  <si>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</si>
  <si>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</si>
  <si>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</si>
  <si>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</si>
  <si>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</si>
  <si>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</si>
  <si>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</si>
  <si>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</si>
  <si>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</si>
  <si>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</si>
  <si>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</si>
  <si>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</si>
  <si>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</si>
  <si>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</si>
  <si>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</si>
  <si>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</si>
  <si>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</si>
  <si>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</si>
  <si>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</si>
  <si>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</si>
  <si>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</si>
  <si>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</si>
  <si>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</si>
  <si>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</si>
  <si>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</si>
  <si>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</si>
  <si>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</si>
  <si>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</si>
  <si>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</si>
  <si>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</si>
  <si>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</si>
  <si>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</si>
  <si>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</si>
  <si>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</si>
  <si>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</si>
  <si>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</si>
  <si>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</si>
  <si>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</si>
  <si>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</si>
  <si>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</si>
  <si>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</si>
  <si>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</si>
  <si>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</si>
  <si>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</si>
  <si>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</si>
  <si>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</si>
  <si>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</si>
  <si>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</si>
  <si>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</si>
  <si>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</si>
  <si>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</si>
  <si>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</si>
  <si>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</si>
  <si>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</si>
  <si>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</si>
  <si>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</si>
  <si>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</si>
  <si>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</si>
  <si>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</si>
  <si>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</si>
  <si>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</si>
  <si>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</si>
  <si>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</si>
  <si>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</si>
  <si>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</si>
  <si>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</si>
  <si>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</si>
  <si>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</si>
  <si>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</si>
  <si>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</si>
  <si>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</si>
  <si>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</si>
  <si>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</si>
  <si>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</si>
  <si>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</si>
  <si>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</si>
  <si>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</si>
  <si>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</si>
  <si>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</si>
  <si>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</si>
  <si>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</si>
  <si>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</si>
  <si>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</si>
  <si>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</si>
  <si>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</si>
  <si>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</si>
  <si>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</si>
  <si>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</si>
  <si>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</si>
  <si>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</si>
  <si>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</si>
  <si>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</si>
  <si>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</si>
  <si>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</si>
  <si>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</si>
  <si>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</si>
  <si>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</si>
  <si>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</si>
  <si>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</si>
  <si>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</si>
  <si>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</si>
  <si>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</si>
  <si>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</si>
  <si>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</si>
  <si>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</si>
  <si>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</si>
  <si>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</si>
  <si>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</si>
  <si>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</si>
  <si>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</si>
  <si>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</si>
  <si>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</si>
  <si>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</si>
  <si>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</si>
  <si>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</si>
  <si>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</si>
  <si>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</si>
  <si>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</si>
  <si>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</si>
  <si>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</si>
  <si>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</si>
  <si>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</si>
  <si>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</si>
  <si>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</si>
  <si>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</si>
  <si>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</si>
  <si>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</si>
  <si>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</si>
  <si>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</si>
  <si>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</si>
  <si>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</si>
  <si>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</si>
  <si>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</si>
  <si>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</si>
  <si>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</si>
  <si>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</si>
  <si>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</si>
  <si>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</si>
  <si>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</si>
  <si>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</si>
  <si>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</si>
  <si>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</si>
  <si>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</si>
  <si>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</si>
  <si>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</si>
  <si>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</si>
  <si>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</si>
  <si>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</si>
  <si>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</si>
  <si>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</si>
  <si>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</si>
  <si>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</si>
  <si>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</si>
  <si>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</si>
  <si>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</si>
  <si>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</si>
  <si>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</si>
  <si>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</si>
  <si>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</si>
  <si>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</si>
  <si>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</si>
  <si>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</si>
  <si>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</si>
  <si>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</si>
  <si>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</si>
  <si>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</si>
  <si>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</si>
  <si>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</si>
  <si>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</si>
  <si>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</si>
  <si>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</si>
  <si>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</si>
  <si>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</si>
  <si>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</si>
  <si>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</si>
  <si>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</si>
  <si>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</si>
  <si>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</si>
  <si>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</si>
  <si>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</si>
  <si>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</si>
  <si>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</si>
  <si>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</si>
  <si>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</si>
  <si>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</si>
  <si>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</si>
  <si>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</si>
  <si>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</si>
  <si>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</si>
  <si>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</si>
  <si>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</si>
  <si>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</si>
  <si>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</si>
  <si>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</si>
  <si>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</si>
  <si>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</si>
  <si>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</si>
  <si>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</si>
  <si>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</si>
  <si>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</si>
  <si>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</si>
  <si>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</si>
  <si>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</si>
  <si>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</si>
  <si>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</si>
  <si>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</si>
  <si>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</si>
  <si>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</si>
  <si>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</si>
  <si>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</si>
  <si>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</si>
  <si>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</si>
  <si>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</si>
  <si>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</si>
  <si>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</si>
  <si>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</si>
  <si>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</si>
  <si>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</si>
  <si>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</si>
  <si>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</si>
  <si>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</si>
  <si>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</si>
  <si>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</si>
  <si>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</si>
  <si>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</si>
  <si>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</si>
  <si>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</si>
  <si>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</si>
  <si>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</si>
  <si>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</si>
  <si>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</si>
  <si>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</si>
  <si>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</si>
  <si>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</si>
  <si>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</si>
  <si>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</si>
  <si>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</si>
  <si>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</si>
  <si>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</si>
  <si>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</si>
  <si>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</si>
  <si>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</si>
  <si>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</si>
  <si>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</si>
  <si>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</si>
  <si>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</si>
  <si>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</si>
  <si>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</si>
  <si>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</si>
  <si>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</si>
  <si>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</si>
  <si>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</si>
  <si>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</si>
  <si>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</si>
  <si>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</si>
  <si>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</si>
  <si>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</si>
  <si>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</si>
  <si>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</si>
  <si>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</si>
  <si>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</si>
  <si>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</si>
  <si>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</si>
  <si>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</si>
  <si>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</si>
  <si>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</si>
  <si>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</si>
  <si>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</si>
  <si>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</si>
  <si>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</si>
  <si>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</si>
  <si>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</si>
  <si>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</si>
  <si>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</si>
  <si>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</si>
  <si>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</si>
  <si>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</si>
  <si>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</si>
  <si>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</si>
  <si>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</si>
  <si>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</si>
  <si>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</si>
  <si>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</si>
  <si>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</si>
  <si>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</si>
  <si>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</si>
  <si>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</si>
  <si>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</si>
  <si>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</si>
  <si>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</si>
  <si>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</si>
  <si>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</si>
  <si>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</si>
  <si>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</si>
  <si>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</si>
  <si>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</si>
  <si>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</si>
  <si>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</si>
  <si>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</si>
  <si>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</si>
  <si>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</si>
  <si>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</si>
  <si>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</si>
  <si>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</si>
  <si>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</si>
  <si>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</si>
  <si>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</si>
  <si>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</si>
  <si>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</si>
  <si>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</si>
  <si>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</si>
  <si>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</si>
  <si>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</si>
  <si>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</si>
  <si>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</si>
  <si>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</si>
  <si>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</si>
  <si>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</si>
  <si>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</si>
  <si>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</si>
  <si>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</si>
  <si>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</si>
  <si>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</si>
  <si>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</si>
  <si>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</si>
  <si>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</si>
  <si>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</si>
  <si>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</si>
  <si>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</si>
  <si>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</si>
  <si>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</si>
  <si>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</si>
  <si>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</si>
  <si>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</si>
  <si>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</si>
  <si>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</si>
  <si>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</si>
  <si>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</si>
  <si>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</si>
  <si>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</si>
  <si>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</si>
  <si>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</si>
  <si>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</si>
  <si>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</si>
  <si>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</si>
  <si>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</si>
  <si>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</si>
  <si>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</si>
  <si>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</si>
  <si>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</si>
  <si>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</si>
  <si>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</si>
  <si>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</si>
  <si>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</si>
  <si>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</si>
  <si>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</si>
  <si>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</si>
  <si>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</si>
  <si>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</si>
  <si>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</si>
  <si>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</si>
  <si>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</si>
  <si>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</si>
  <si>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</si>
  <si>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</si>
  <si>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</si>
  <si>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</si>
  <si>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</si>
  <si>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</si>
  <si>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</si>
  <si>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</si>
  <si>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</si>
  <si>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</si>
  <si>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</si>
  <si>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</si>
  <si>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</si>
  <si>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</si>
  <si>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</si>
  <si>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</si>
  <si>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</si>
  <si>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</si>
  <si>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</si>
  <si>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</si>
  <si>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</si>
  <si>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</si>
  <si>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</si>
  <si>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</si>
  <si>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</si>
  <si>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</si>
  <si>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</si>
  <si>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</si>
  <si>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</si>
  <si>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</si>
  <si>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</si>
  <si>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</si>
  <si>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</si>
  <si>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</si>
  <si>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</si>
  <si>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</si>
  <si>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</si>
  <si>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</si>
  <si>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</si>
  <si>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</si>
  <si>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</si>
  <si>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</si>
  <si>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</si>
  <si>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</si>
  <si>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</si>
  <si>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</si>
  <si>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</si>
  <si>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</si>
  <si>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</si>
  <si>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</si>
  <si>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</si>
  <si>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</si>
  <si>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</si>
  <si>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</si>
  <si>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</si>
  <si>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</si>
  <si>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</si>
  <si>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</si>
  <si>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</si>
  <si>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</si>
  <si>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</si>
  <si>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</si>
  <si>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</si>
  <si>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</si>
  <si>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</si>
  <si>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</si>
  <si>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</si>
  <si>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</si>
  <si>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</si>
  <si>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</si>
  <si>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</si>
  <si>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</si>
  <si>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</si>
  <si>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</si>
  <si>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</si>
  <si>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</si>
  <si>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</si>
  <si>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</si>
  <si>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</si>
  <si>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</si>
  <si>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</si>
  <si>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</si>
  <si>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</si>
  <si>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</si>
  <si>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</si>
  <si>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</si>
  <si>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</si>
  <si>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</si>
  <si>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</si>
  <si>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</si>
  <si>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</si>
  <si>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</si>
  <si>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</si>
  <si>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</si>
  <si>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</si>
  <si>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</si>
  <si>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</si>
  <si>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</si>
  <si>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</si>
  <si>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</si>
  <si>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</si>
  <si>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</si>
  <si>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</si>
  <si>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</si>
  <si>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</si>
  <si>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</si>
  <si>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</si>
  <si>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</si>
  <si>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</si>
  <si>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</si>
  <si>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</si>
  <si>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</si>
  <si>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</si>
  <si>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</si>
  <si>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</si>
  <si>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</si>
  <si>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</si>
  <si>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</si>
  <si>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</si>
  <si>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</si>
  <si>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</si>
  <si>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</si>
  <si>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</si>
  <si>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</si>
  <si>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</si>
  <si>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</si>
  <si>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</si>
  <si>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</si>
  <si>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</si>
  <si>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</si>
  <si>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</si>
  <si>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</si>
  <si>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</si>
  <si>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</si>
  <si>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</si>
  <si>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</si>
  <si>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</si>
  <si>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</si>
  <si>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</si>
  <si>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</si>
  <si>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</si>
  <si>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</si>
  <si>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</si>
  <si>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</si>
  <si>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</si>
  <si>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</si>
  <si>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</si>
  <si>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</si>
  <si>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</si>
  <si>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</si>
  <si>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</si>
  <si>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</si>
  <si>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</si>
  <si>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</si>
  <si>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</si>
  <si>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</si>
  <si>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</si>
  <si>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</si>
  <si>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</si>
  <si>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</si>
  <si>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</si>
  <si>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</si>
  <si>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</si>
  <si>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</si>
  <si>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</si>
  <si>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</si>
  <si>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</si>
  <si>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</si>
  <si>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</si>
  <si>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</si>
  <si>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</si>
  <si>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</si>
  <si>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</si>
  <si>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</si>
  <si>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</si>
  <si>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</si>
  <si>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</si>
  <si>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</si>
  <si>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</si>
  <si>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</si>
  <si>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</si>
  <si>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</si>
  <si>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</si>
  <si>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</si>
  <si>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</si>
  <si>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</si>
  <si>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</si>
  <si>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</si>
  <si>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</si>
  <si>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</si>
  <si>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</si>
  <si>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</si>
  <si>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</si>
  <si>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</si>
  <si>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</si>
  <si>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</si>
  <si>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</si>
  <si>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</si>
  <si>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</si>
  <si>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</si>
  <si>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</si>
  <si>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</si>
  <si>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</si>
  <si>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</si>
  <si>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</si>
  <si>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</si>
  <si>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</si>
  <si>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</si>
  <si>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</si>
  <si>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</si>
  <si>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</si>
  <si>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</si>
  <si>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</si>
  <si>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</si>
  <si>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</si>
  <si>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</si>
  <si>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</si>
  <si>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</si>
  <si>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</si>
  <si>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</si>
  <si>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</si>
  <si>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</si>
  <si>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</si>
  <si>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</si>
  <si>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</si>
  <si>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</si>
  <si>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</si>
  <si>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</si>
  <si>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</si>
  <si>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</si>
  <si>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</si>
  <si>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</si>
  <si>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</si>
  <si>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</si>
  <si>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</si>
  <si>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</si>
  <si>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</si>
  <si>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</si>
  <si>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</si>
  <si>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</si>
  <si>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</si>
  <si>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</si>
  <si>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</si>
  <si>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</si>
  <si>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</si>
  <si>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</si>
  <si>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</si>
  <si>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</si>
  <si>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</si>
  <si>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</si>
  <si>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</si>
  <si>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</si>
  <si>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</si>
  <si>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</si>
  <si>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</si>
  <si>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</si>
  <si>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</si>
  <si>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</si>
  <si>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</si>
  <si>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</si>
  <si>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</si>
  <si>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</si>
  <si>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</si>
  <si>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</si>
  <si>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</si>
  <si>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</si>
  <si>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</si>
  <si>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</si>
  <si>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</si>
  <si>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</si>
  <si>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</si>
  <si>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</si>
  <si>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</si>
  <si>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</si>
  <si>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</si>
  <si>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</si>
  <si>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</si>
  <si>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</si>
  <si>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</si>
  <si>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</si>
  <si>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</si>
  <si>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</si>
  <si>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</si>
  <si>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</si>
  <si>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</si>
  <si>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</si>
  <si>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</si>
  <si>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</si>
  <si>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</si>
  <si>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</si>
  <si>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</si>
  <si>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</si>
  <si>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</si>
  <si>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</si>
  <si>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</si>
  <si>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</si>
  <si>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</si>
  <si>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</si>
  <si>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</si>
  <si>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</si>
  <si>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</si>
  <si>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</si>
  <si>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</si>
  <si>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</si>
  <si>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</si>
  <si>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</si>
  <si>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</si>
  <si>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</si>
  <si>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</si>
  <si>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</si>
  <si>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</si>
  <si>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</si>
  <si>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</si>
  <si>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</si>
  <si>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</si>
  <si>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</si>
  <si>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</si>
  <si>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</si>
  <si>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</si>
  <si>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</si>
  <si>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</si>
  <si>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</si>
  <si>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</si>
  <si>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</si>
  <si>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</si>
  <si>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</si>
  <si>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</si>
  <si>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</si>
  <si>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</si>
  <si>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</si>
  <si>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</si>
  <si>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</si>
  <si>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</si>
  <si>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</si>
  <si>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</si>
  <si>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</si>
  <si>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</si>
  <si>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</si>
  <si>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</si>
  <si>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</si>
  <si>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</si>
  <si>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</si>
  <si>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</si>
  <si>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</si>
  <si>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</si>
  <si>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</si>
  <si>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</si>
  <si>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</si>
  <si>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</si>
  <si>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</si>
  <si>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</si>
  <si>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</si>
  <si>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</si>
  <si>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</si>
  <si>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</si>
  <si>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</si>
  <si>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</si>
  <si>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</si>
  <si>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</si>
  <si>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</si>
  <si>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</si>
  <si>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</si>
  <si>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</si>
  <si>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</si>
  <si>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</si>
  <si>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</si>
  <si>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</si>
  <si>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</si>
  <si>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</si>
  <si>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</si>
  <si>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</si>
  <si>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</si>
  <si>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</si>
  <si>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</si>
  <si>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</si>
  <si>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</si>
  <si>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</si>
  <si>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</si>
  <si>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</si>
  <si>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</si>
  <si>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</si>
  <si>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</si>
  <si>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</si>
  <si>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</si>
  <si>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</si>
  <si>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</si>
  <si>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</si>
  <si>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</si>
  <si>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</si>
  <si>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</si>
  <si>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</si>
  <si>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</si>
  <si>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</si>
  <si>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</si>
  <si>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</si>
  <si>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</si>
  <si>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</si>
  <si>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</si>
  <si>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</si>
  <si>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</si>
  <si>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</si>
  <si>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</si>
  <si>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</si>
  <si>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</si>
  <si>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</si>
  <si>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</si>
  <si>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</si>
  <si>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</si>
  <si>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</si>
  <si>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</si>
  <si>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</si>
  <si>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</si>
  <si>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</si>
  <si>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</si>
  <si>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</si>
  <si>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</si>
  <si>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</si>
  <si>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</si>
  <si>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</si>
  <si>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</si>
  <si>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</si>
  <si>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</si>
  <si>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</si>
  <si>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</si>
  <si>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</si>
  <si>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</si>
  <si>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</si>
  <si>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</si>
  <si>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</si>
  <si>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</si>
  <si>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</si>
  <si>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</si>
  <si>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</si>
  <si>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</si>
  <si>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</si>
  <si>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</si>
  <si>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</si>
  <si>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</si>
  <si>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</si>
  <si>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</si>
  <si>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</si>
  <si>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</si>
  <si>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</si>
  <si>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</si>
  <si>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</si>
  <si>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</si>
  <si>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</si>
  <si>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</si>
  <si>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</si>
  <si>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</si>
  <si>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</si>
  <si>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</si>
  <si>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</si>
  <si>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</si>
  <si>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</si>
  <si>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</si>
  <si>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</si>
  <si>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</si>
  <si>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</si>
  <si>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</si>
  <si>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</si>
  <si>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</si>
  <si>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</si>
  <si>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</si>
  <si>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</si>
  <si>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</si>
  <si>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</si>
  <si>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</si>
  <si>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</si>
  <si>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</si>
  <si>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</si>
  <si>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</si>
  <si>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</si>
  <si>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</si>
  <si>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</si>
  <si>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</si>
  <si>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</si>
  <si>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</si>
  <si>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</si>
  <si>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</si>
  <si>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</si>
  <si>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</si>
  <si>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</si>
  <si>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</si>
  <si>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</si>
  <si>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</si>
  <si>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</si>
  <si>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</si>
  <si>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</si>
  <si>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</si>
  <si>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</si>
  <si>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</si>
  <si>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</si>
  <si>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</si>
  <si>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</si>
  <si>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</si>
  <si>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</si>
  <si>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</si>
  <si>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</si>
  <si>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</si>
  <si>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</si>
  <si>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</si>
  <si>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</si>
  <si>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</si>
  <si>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</si>
  <si>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</si>
  <si>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</si>
  <si>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</si>
  <si>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</si>
  <si>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</si>
  <si>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</si>
  <si>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</si>
  <si>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</si>
  <si>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</si>
  <si>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</si>
  <si>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</si>
  <si>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</si>
  <si>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</si>
  <si>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</si>
  <si>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</si>
  <si>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</si>
  <si>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</si>
  <si>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</si>
  <si>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</si>
  <si>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</si>
  <si>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</si>
  <si>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</si>
  <si>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</si>
  <si>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</si>
  <si>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</si>
  <si>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</si>
  <si>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</si>
  <si>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</si>
  <si>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</si>
  <si>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</si>
  <si>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</si>
  <si>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</si>
  <si>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</si>
  <si>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</si>
  <si>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</si>
  <si>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</si>
  <si>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</si>
  <si>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</si>
  <si>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</si>
  <si>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</si>
  <si>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</si>
  <si>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</si>
  <si>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</si>
  <si>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</si>
  <si>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</si>
  <si>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</si>
  <si>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</si>
  <si>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</si>
  <si>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</si>
  <si>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</si>
  <si>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</si>
  <si>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</si>
  <si>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</si>
  <si>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</si>
  <si>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</si>
  <si>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</si>
  <si>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</si>
  <si>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</si>
  <si>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</si>
  <si>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</si>
  <si>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</si>
  <si>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</si>
  <si>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</si>
  <si>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</si>
  <si>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</si>
  <si>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</si>
  <si>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</si>
  <si>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</si>
  <si>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</si>
  <si>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</si>
  <si>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</si>
  <si>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</si>
  <si>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</si>
  <si>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</si>
  <si>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</si>
  <si>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</si>
  <si>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</si>
  <si>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</si>
  <si>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</si>
  <si>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</si>
  <si>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</si>
  <si>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</si>
  <si>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</si>
  <si>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</si>
  <si>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</si>
  <si>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</si>
  <si>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</si>
  <si>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</si>
  <si>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</si>
  <si>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</si>
  <si>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</si>
  <si>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</si>
  <si>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</si>
  <si>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</si>
  <si>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</si>
  <si>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</si>
  <si>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</si>
  <si>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</si>
  <si>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</si>
  <si>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</si>
  <si>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</si>
  <si>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</si>
  <si>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</si>
  <si>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</si>
  <si>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</si>
  <si>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</si>
  <si>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</si>
  <si>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</si>
  <si>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</si>
  <si>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</si>
  <si>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</si>
  <si>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</si>
  <si>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</si>
  <si>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</si>
  <si>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</si>
  <si>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</si>
  <si>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</si>
  <si>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</si>
  <si>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</si>
  <si>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</si>
  <si>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</si>
  <si>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</si>
  <si>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</si>
  <si>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</si>
  <si>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</si>
  <si>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</si>
  <si>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</si>
  <si>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</si>
  <si>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</si>
  <si>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</si>
  <si>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</si>
  <si>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</si>
  <si>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</si>
  <si>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</si>
  <si>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</si>
  <si>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</si>
  <si>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</si>
  <si>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</si>
  <si>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</si>
  <si>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</si>
  <si>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</si>
  <si>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</si>
  <si>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</si>
  <si>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</si>
  <si>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</si>
  <si>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</si>
  <si>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</si>
  <si>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</si>
  <si>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</si>
  <si>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</si>
  <si>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</si>
  <si>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</si>
  <si>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</si>
  <si>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</si>
  <si>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</si>
  <si>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</si>
  <si>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</si>
  <si>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</si>
  <si>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</si>
  <si>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</si>
  <si>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</si>
  <si>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</si>
  <si>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</si>
  <si>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</si>
  <si>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</si>
  <si>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</si>
  <si>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</si>
  <si>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</si>
  <si>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</si>
  <si>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</si>
  <si>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</si>
  <si>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</si>
  <si>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</si>
  <si>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</si>
  <si>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</si>
  <si>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</si>
  <si>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</si>
  <si>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</si>
  <si>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</si>
  <si>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</si>
  <si>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</si>
  <si>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</si>
  <si>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</si>
  <si>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</si>
  <si>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</si>
  <si>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</si>
  <si>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</si>
  <si>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</si>
  <si>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</si>
  <si>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</si>
  <si>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</si>
  <si>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</si>
  <si>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</si>
  <si>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</si>
  <si>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</si>
  <si>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</si>
  <si>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</si>
  <si>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</si>
  <si>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</si>
  <si>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</si>
  <si>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</si>
  <si>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</si>
  <si>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</si>
  <si>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</si>
  <si>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</si>
  <si>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</si>
  <si>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</si>
  <si>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</si>
  <si>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</si>
  <si>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</si>
  <si>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</si>
  <si>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</si>
  <si>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</si>
  <si>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</si>
  <si>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</si>
  <si>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</si>
  <si>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</si>
  <si>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</si>
  <si>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</si>
  <si>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</si>
  <si>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</si>
  <si>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</si>
  <si>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</si>
  <si>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</si>
  <si>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</si>
  <si>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</si>
  <si>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</si>
  <si>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</si>
  <si>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</si>
  <si>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</si>
  <si>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</si>
  <si>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</si>
  <si>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</si>
  <si>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</si>
  <si>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</si>
  <si>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</si>
  <si>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</si>
  <si>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</si>
  <si>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</si>
  <si>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</si>
  <si>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</si>
  <si>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</si>
  <si>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</si>
  <si>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</si>
  <si>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</si>
  <si>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</si>
  <si>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</si>
  <si>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</si>
  <si>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</si>
  <si>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</si>
  <si>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</si>
  <si>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</si>
  <si>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</si>
  <si>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</si>
  <si>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</si>
  <si>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</si>
  <si>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</si>
  <si>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</si>
  <si>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</si>
  <si>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</si>
  <si>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</si>
  <si>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</si>
  <si>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</si>
  <si>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</si>
  <si>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</si>
  <si>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</si>
  <si>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</si>
  <si>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</si>
  <si>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</si>
  <si>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</si>
  <si>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</si>
  <si>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</si>
  <si>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</si>
  <si>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</si>
  <si>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</si>
  <si>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</si>
  <si>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</si>
  <si>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</si>
  <si>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</si>
  <si>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</si>
  <si>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</si>
  <si>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</si>
  <si>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</si>
  <si>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</si>
  <si>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</si>
  <si>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</si>
  <si>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</si>
  <si>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</si>
  <si>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</si>
  <si>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</si>
  <si>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</si>
  <si>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</si>
  <si>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</si>
  <si>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</si>
  <si>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</si>
  <si>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</si>
  <si>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</si>
  <si>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</si>
  <si>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</si>
  <si>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</si>
  <si>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</si>
  <si>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</si>
  <si>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</si>
  <si>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</si>
  <si>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</si>
  <si>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</si>
  <si>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</si>
  <si>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</si>
  <si>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</si>
  <si>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</si>
  <si>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</si>
  <si>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</si>
  <si>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</si>
  <si>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</si>
  <si>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</si>
  <si>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</si>
  <si>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</si>
  <si>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</si>
  <si>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</si>
  <si>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</si>
  <si>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</si>
  <si>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</si>
  <si>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</si>
  <si>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</si>
  <si>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</si>
  <si>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</si>
  <si>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</si>
  <si>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</si>
  <si>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</si>
  <si>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</si>
  <si>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</si>
  <si>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</si>
  <si>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</si>
  <si>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</si>
  <si>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</si>
  <si>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</si>
  <si>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</si>
  <si>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</si>
  <si>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</si>
  <si>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</si>
  <si>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</si>
  <si>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</si>
  <si>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</si>
  <si>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</si>
  <si>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</si>
  <si>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</si>
  <si>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</si>
  <si>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</si>
  <si>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</si>
  <si>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</si>
  <si>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</si>
  <si>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</si>
  <si>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</si>
  <si>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</si>
  <si>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</si>
  <si>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</si>
  <si>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</si>
  <si>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</si>
  <si>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</si>
  <si>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</si>
  <si>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</si>
  <si>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</si>
  <si>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</si>
  <si>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</si>
  <si>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</si>
  <si>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</si>
  <si>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</si>
  <si>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</si>
  <si>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</si>
  <si>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</si>
  <si>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</si>
  <si>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</si>
  <si>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</si>
  <si>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</si>
  <si>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</si>
  <si>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</si>
  <si>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</si>
  <si>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</si>
  <si>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</si>
  <si>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</si>
  <si>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</si>
  <si>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</si>
  <si>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</si>
  <si>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</si>
  <si>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</si>
  <si>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</si>
  <si>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</si>
  <si>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</si>
  <si>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</si>
  <si>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</si>
  <si>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</si>
  <si>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</si>
  <si>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</si>
  <si>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</si>
  <si>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</si>
  <si>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</si>
  <si>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</si>
  <si>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</si>
  <si>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</si>
  <si>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</si>
  <si>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</si>
  <si>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</si>
  <si>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</si>
  <si>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</si>
  <si>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</si>
  <si>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</si>
  <si>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</si>
  <si>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</si>
  <si>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</si>
  <si>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</si>
  <si>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</si>
  <si>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</si>
  <si>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</si>
  <si>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</si>
  <si>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</si>
  <si>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</si>
  <si>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</si>
  <si>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</si>
  <si>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</si>
  <si>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</si>
  <si>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</si>
  <si>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</si>
  <si>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</si>
  <si>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</si>
  <si>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</si>
  <si>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</si>
  <si>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</si>
  <si>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</si>
  <si>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</si>
  <si>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</si>
  <si>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</si>
  <si>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</si>
  <si>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</si>
  <si>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</si>
  <si>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</si>
  <si>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</si>
  <si>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</si>
  <si>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</si>
  <si>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</si>
  <si>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</si>
  <si>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</si>
  <si>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</si>
  <si>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</si>
  <si>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</si>
  <si>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</si>
  <si>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</si>
  <si>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</si>
  <si>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</si>
  <si>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</si>
  <si>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</si>
  <si>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</si>
  <si>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</si>
  <si>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</si>
  <si>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</si>
  <si>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</si>
  <si>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</si>
  <si>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</si>
  <si>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</si>
  <si>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</si>
  <si>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</si>
  <si>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</si>
  <si>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</si>
  <si>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</si>
  <si>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</si>
  <si>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</si>
  <si>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</si>
  <si>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</si>
  <si>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</si>
  <si>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</si>
  <si>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</si>
  <si>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</si>
  <si>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</si>
  <si>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</si>
  <si>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</si>
  <si>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</si>
  <si>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</si>
  <si>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</si>
  <si>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</si>
  <si>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</si>
  <si>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</si>
  <si>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</si>
  <si>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</si>
  <si>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</si>
  <si>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</si>
  <si>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</si>
  <si>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</si>
  <si>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</si>
  <si>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</si>
  <si>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</si>
  <si>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</si>
  <si>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</si>
  <si>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</si>
  <si>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</si>
  <si>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</si>
  <si>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</si>
  <si>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</si>
  <si>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</si>
  <si>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</si>
  <si>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</si>
  <si>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</si>
  <si>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</si>
  <si>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</si>
  <si>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</si>
  <si>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</si>
  <si>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</si>
  <si>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</si>
  <si>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</si>
  <si>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</si>
  <si>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</si>
  <si>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</si>
  <si>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</si>
  <si>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</si>
  <si>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</si>
  <si>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</si>
  <si>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</si>
  <si>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</si>
  <si>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</si>
  <si>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</si>
  <si>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</si>
  <si>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</si>
  <si>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</si>
  <si>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</si>
  <si>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</si>
  <si>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</si>
  <si>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</si>
  <si>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</si>
  <si>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</si>
  <si>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</si>
  <si>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</si>
  <si>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</si>
  <si>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</si>
  <si>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</si>
  <si>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</si>
  <si>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</si>
  <si>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</si>
  <si>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</si>
  <si>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</si>
  <si>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</si>
  <si>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</si>
  <si>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</si>
  <si>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</si>
  <si>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</si>
  <si>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</si>
  <si>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</si>
  <si>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</si>
  <si>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</si>
  <si>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</si>
  <si>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</si>
  <si>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</si>
  <si>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</si>
  <si>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</si>
  <si>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</si>
  <si>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</si>
  <si>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</si>
  <si>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</si>
  <si>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</si>
  <si>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</si>
  <si>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</si>
  <si>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</si>
  <si>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</si>
  <si>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</si>
  <si>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</si>
  <si>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</si>
  <si>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</si>
  <si>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</si>
  <si>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</si>
  <si>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</si>
  <si>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</si>
  <si>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</si>
  <si>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</si>
  <si>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</si>
  <si>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</si>
  <si>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</si>
  <si>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</si>
  <si>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</si>
  <si>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</si>
  <si>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</si>
  <si>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</si>
  <si>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</si>
  <si>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</si>
  <si>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</si>
  <si>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</si>
  <si>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</si>
  <si>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</si>
  <si>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</si>
  <si>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</si>
  <si>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</si>
  <si>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</si>
  <si>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</si>
  <si>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</si>
  <si>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</si>
  <si>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</si>
  <si>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</si>
  <si>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</si>
  <si>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</si>
  <si>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</si>
  <si>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</si>
  <si>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</si>
  <si>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</si>
  <si>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</si>
  <si>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</si>
  <si>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</si>
  <si>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</si>
  <si>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</si>
  <si>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</si>
  <si>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</si>
  <si>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</si>
  <si>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</si>
  <si>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</si>
  <si>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</si>
  <si>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</si>
  <si>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</si>
  <si>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</si>
  <si>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</si>
  <si>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</si>
  <si>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</si>
  <si>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</si>
  <si>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</si>
  <si>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</si>
  <si>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</si>
  <si>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</si>
  <si>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</si>
  <si>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</si>
  <si>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</si>
  <si>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</si>
  <si>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</si>
  <si>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</si>
  <si>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</si>
  <si>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</si>
  <si>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</si>
  <si>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</si>
  <si>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</si>
  <si>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</si>
  <si>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</si>
  <si>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</si>
  <si>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</si>
  <si>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</si>
  <si>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</si>
  <si>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</si>
  <si>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</si>
  <si>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</si>
  <si>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</si>
  <si>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</si>
  <si>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</si>
  <si>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</si>
  <si>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</si>
  <si>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</si>
  <si>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</si>
  <si>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</si>
  <si>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</si>
  <si>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</si>
  <si>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</si>
  <si>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</si>
  <si>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</si>
  <si>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</si>
  <si>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</si>
  <si>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</si>
  <si>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</si>
  <si>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</si>
  <si>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</si>
  <si>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</si>
  <si>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</si>
  <si>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</si>
  <si>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</si>
  <si>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</si>
  <si>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</si>
  <si>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</si>
  <si>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</si>
  <si>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</si>
  <si>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</si>
  <si>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</si>
  <si>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</si>
  <si>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</si>
  <si>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</si>
  <si>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</si>
  <si>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</si>
  <si>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</si>
  <si>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</si>
  <si>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</si>
  <si>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</si>
  <si>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</si>
  <si>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</si>
  <si>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</si>
  <si>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</si>
  <si>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</si>
  <si>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</si>
  <si>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</si>
  <si>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</si>
  <si>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</si>
  <si>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</si>
  <si>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</si>
  <si>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</si>
  <si>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</si>
  <si>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</si>
  <si>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</si>
  <si>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</si>
  <si>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</si>
  <si>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</si>
  <si>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</si>
  <si>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</si>
  <si>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</si>
  <si>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</si>
  <si>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</si>
  <si>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</si>
  <si>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</si>
  <si>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</si>
  <si>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</si>
  <si>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</si>
  <si>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</si>
  <si>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</si>
  <si>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</si>
  <si>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</si>
  <si>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</si>
  <si>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</si>
  <si>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</si>
  <si>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</si>
  <si>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</si>
  <si>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</si>
  <si>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</si>
  <si>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</si>
  <si>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</si>
  <si>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</si>
  <si>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</si>
  <si>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</si>
  <si>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</si>
  <si>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</si>
  <si>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</si>
  <si>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</si>
  <si>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</si>
  <si>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</si>
  <si>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</si>
  <si>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</si>
  <si>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</si>
  <si>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</si>
  <si>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</si>
  <si>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</si>
  <si>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</si>
  <si>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</si>
  <si>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</si>
  <si>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</si>
  <si>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</si>
  <si>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</si>
  <si>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</si>
  <si>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</si>
  <si>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</si>
  <si>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</si>
  <si>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</si>
  <si>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</si>
  <si>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</si>
  <si>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</si>
  <si>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</si>
  <si>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</si>
  <si>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</si>
  <si>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</si>
  <si>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</si>
  <si>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</si>
  <si>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</si>
  <si>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</si>
  <si>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</si>
  <si>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</si>
  <si>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</si>
  <si>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</si>
  <si>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</si>
  <si>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</si>
  <si>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</si>
  <si>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</si>
  <si>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</si>
  <si>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</si>
  <si>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</si>
  <si>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</si>
  <si>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</si>
  <si>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</si>
  <si>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</si>
  <si>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</si>
  <si>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</si>
  <si>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</si>
  <si>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</si>
  <si>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</si>
  <si>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</si>
  <si>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</si>
  <si>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</si>
  <si>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</si>
  <si>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</si>
  <si>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</si>
  <si>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</si>
  <si>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</si>
  <si>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</si>
  <si>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</si>
  <si>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</si>
  <si>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</si>
  <si>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</si>
  <si>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</si>
  <si>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</si>
  <si>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</si>
  <si>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</si>
  <si>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</si>
  <si>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</si>
  <si>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</si>
  <si>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</si>
  <si>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</si>
  <si>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</si>
  <si>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</si>
  <si>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</si>
  <si>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</si>
  <si>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</si>
  <si>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</si>
  <si>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</si>
  <si>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</si>
  <si>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</si>
  <si>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</si>
  <si>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</si>
  <si>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</si>
  <si>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</si>
  <si>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</si>
  <si>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</si>
  <si>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</si>
  <si>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</si>
  <si>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</si>
  <si>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</si>
  <si>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</si>
  <si>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</si>
  <si>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</si>
  <si>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</si>
  <si>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</si>
  <si>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</si>
  <si>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</si>
  <si>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</si>
  <si>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</si>
  <si>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</si>
  <si>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</si>
  <si>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</si>
  <si>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</si>
  <si>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</si>
  <si>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</si>
  <si>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</si>
  <si>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</si>
  <si>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</si>
  <si>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</si>
  <si>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</si>
  <si>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</si>
  <si>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</si>
  <si>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</si>
  <si>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</si>
  <si>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</si>
  <si>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</si>
  <si>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</si>
  <si>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</si>
  <si>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</si>
  <si>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</si>
  <si>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</si>
  <si>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</si>
  <si>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</si>
  <si>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</si>
  <si>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</si>
  <si>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</si>
  <si>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</si>
  <si>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</si>
  <si>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</si>
  <si>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</si>
  <si>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</si>
  <si>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</si>
  <si>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</si>
  <si>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</si>
  <si>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</si>
  <si>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</si>
  <si>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</si>
  <si>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</si>
  <si>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</si>
  <si>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</si>
  <si>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</si>
  <si>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</si>
  <si>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</si>
  <si>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</si>
  <si>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</si>
  <si>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</si>
  <si>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</si>
  <si>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</si>
  <si>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</si>
  <si>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</si>
  <si>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</si>
  <si>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</si>
  <si>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</si>
  <si>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</si>
  <si>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</si>
  <si>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</si>
  <si>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</si>
  <si>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</si>
  <si>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</si>
  <si>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</si>
  <si>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</si>
  <si>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</si>
  <si>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</si>
  <si>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</si>
  <si>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</si>
  <si>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</si>
  <si>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</si>
  <si>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</si>
  <si>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</si>
  <si>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</si>
  <si>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</si>
  <si>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</si>
  <si>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</si>
  <si>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</si>
  <si>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</si>
  <si>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</si>
  <si>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</si>
  <si>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</si>
  <si>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</si>
  <si>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</si>
  <si>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</si>
  <si>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</si>
  <si>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</si>
  <si>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</si>
  <si>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</si>
  <si>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</si>
  <si>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</si>
  <si>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</si>
  <si>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</si>
  <si>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</si>
  <si>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</si>
  <si>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</si>
  <si>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</si>
  <si>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</si>
  <si>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</si>
  <si>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</si>
  <si>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</si>
  <si>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</si>
  <si>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</si>
  <si>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</si>
  <si>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</si>
  <si>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</si>
  <si>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</si>
  <si>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</si>
  <si>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</si>
  <si>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</si>
  <si>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</si>
  <si>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</si>
  <si>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</si>
  <si>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</si>
  <si>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</si>
  <si>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</si>
  <si>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</si>
  <si>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</si>
  <si>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</si>
  <si>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</si>
  <si>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</si>
  <si>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</si>
  <si>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</si>
  <si>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</si>
  <si>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</si>
  <si>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</si>
  <si>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</si>
  <si>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</si>
  <si>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</si>
  <si>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</si>
  <si>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</si>
  <si>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</si>
  <si>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</si>
  <si>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</si>
  <si>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</si>
  <si>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</si>
  <si>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</si>
  <si>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</si>
  <si>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</si>
  <si>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</si>
  <si>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</si>
  <si>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</si>
  <si>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</si>
  <si>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</si>
  <si>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</si>
  <si>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</si>
  <si>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</si>
  <si>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</si>
  <si>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</si>
  <si>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</si>
  <si>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</si>
  <si>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</si>
  <si>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</si>
  <si>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</si>
  <si>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</si>
  <si>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</si>
  <si>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</si>
  <si>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</si>
  <si>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</si>
  <si>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</si>
  <si>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</si>
  <si>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</si>
  <si>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</si>
  <si>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</si>
  <si>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</si>
  <si>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</si>
  <si>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</si>
  <si>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</si>
  <si>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</si>
  <si>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</si>
  <si>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</si>
  <si>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</si>
  <si>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</si>
  <si>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</si>
  <si>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</si>
  <si>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</si>
  <si>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</si>
  <si>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</si>
  <si>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</si>
  <si>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</si>
  <si>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</si>
  <si>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</si>
  <si>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</si>
  <si>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</si>
  <si>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</si>
  <si>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</si>
  <si>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</si>
  <si>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</si>
  <si>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</si>
  <si>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</si>
  <si>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</si>
  <si>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</si>
  <si>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</si>
  <si>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</si>
  <si>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</si>
  <si>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</si>
  <si>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</si>
  <si>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</si>
  <si>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</si>
  <si>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</si>
  <si>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</si>
  <si>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</si>
  <si>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</si>
  <si>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</si>
  <si>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</si>
  <si>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</si>
  <si>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</si>
  <si>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</si>
  <si>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</si>
  <si>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</si>
  <si>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</si>
  <si>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</si>
  <si>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</si>
  <si>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</si>
  <si>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</si>
  <si>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</si>
  <si>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</si>
  <si>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</si>
  <si>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</si>
  <si>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</si>
  <si>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</si>
  <si>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</si>
  <si>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</si>
  <si>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</si>
  <si>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</si>
  <si>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</si>
  <si>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</si>
  <si>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</si>
  <si>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</si>
  <si>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</si>
  <si>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</si>
  <si>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</si>
  <si>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</si>
  <si>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</si>
  <si>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</si>
  <si>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</si>
  <si>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</si>
  <si>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</si>
  <si>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</si>
  <si>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</si>
  <si>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</si>
  <si>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</si>
  <si>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</si>
  <si>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</si>
  <si>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</si>
  <si>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</si>
  <si>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</si>
  <si>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</si>
  <si>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</si>
  <si>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</si>
  <si>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</si>
  <si>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</si>
  <si>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</si>
  <si>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</si>
  <si>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</si>
  <si>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</si>
  <si>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</si>
  <si>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</si>
  <si>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</si>
  <si>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</si>
  <si>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</si>
  <si>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</si>
  <si>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</si>
  <si>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</si>
  <si>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</si>
  <si>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</si>
  <si>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</si>
  <si>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</si>
  <si>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</si>
  <si>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</si>
  <si>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</si>
  <si>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</si>
  <si>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</si>
  <si>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</si>
  <si>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</si>
  <si>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</si>
  <si>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</si>
  <si>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</si>
  <si>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</si>
  <si>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</si>
  <si>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</si>
  <si>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</si>
  <si>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</si>
  <si>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</si>
  <si>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</si>
  <si>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</si>
  <si>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</si>
  <si>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</si>
  <si>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</si>
  <si>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</si>
  <si>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</si>
  <si>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</si>
  <si>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</si>
  <si>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</si>
  <si>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</si>
  <si>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</si>
  <si>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</si>
  <si>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</si>
  <si>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</si>
  <si>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</si>
  <si>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</si>
  <si>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</si>
  <si>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</si>
  <si>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</si>
  <si>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</si>
  <si>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</si>
  <si>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</si>
  <si>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</si>
  <si>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</si>
  <si>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</si>
  <si>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</si>
  <si>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</si>
  <si>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</si>
  <si>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</si>
  <si>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</si>
  <si>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</si>
  <si>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</si>
  <si>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</si>
  <si>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</si>
  <si>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</si>
  <si>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</si>
  <si>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</si>
  <si>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</si>
  <si>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</si>
  <si>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</si>
  <si>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</si>
  <si>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</si>
  <si>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</si>
  <si>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</si>
  <si>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</si>
  <si>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</si>
  <si>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</si>
  <si>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</si>
  <si>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</si>
  <si>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</si>
  <si>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</si>
  <si>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</si>
  <si>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</si>
  <si>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</si>
  <si>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</si>
  <si>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</si>
  <si>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</si>
  <si>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</si>
  <si>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</si>
  <si>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</si>
  <si>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</si>
  <si>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</si>
  <si>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</si>
  <si>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</si>
  <si>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</si>
  <si>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</si>
  <si>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</si>
  <si>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</si>
  <si>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</si>
  <si>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</si>
  <si>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</si>
  <si>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</si>
  <si>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</si>
  <si>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</si>
  <si>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</si>
  <si>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</si>
  <si>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</si>
  <si>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</si>
  <si>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</si>
  <si>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</si>
  <si>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</si>
  <si>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</si>
  <si>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</si>
  <si>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</si>
  <si>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</si>
  <si>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</si>
  <si>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</si>
  <si>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</si>
  <si>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</si>
  <si>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</si>
  <si>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</si>
  <si>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</si>
  <si>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</si>
  <si>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</si>
  <si>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</si>
  <si>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</si>
  <si>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</si>
  <si>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</si>
  <si>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</si>
  <si>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</si>
  <si>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</si>
  <si>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</si>
  <si>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</si>
  <si>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</si>
  <si>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</si>
  <si>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</si>
  <si>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</si>
  <si>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</si>
  <si>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</si>
  <si>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</si>
  <si>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</si>
  <si>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</si>
  <si>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</si>
  <si>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</si>
  <si>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</si>
  <si>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</si>
  <si>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</si>
  <si>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</si>
  <si>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</si>
  <si>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</si>
  <si>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</si>
  <si>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</si>
  <si>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</si>
  <si>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</si>
  <si>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</si>
  <si>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</si>
  <si>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</si>
  <si>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</si>
  <si>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</si>
  <si>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</si>
  <si>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</si>
  <si>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</si>
  <si>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</si>
  <si>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</si>
  <si>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</si>
  <si>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</si>
  <si>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</si>
  <si>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</si>
  <si>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</si>
  <si>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</si>
  <si>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</si>
  <si>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</si>
  <si>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</si>
  <si>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</si>
  <si>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</si>
  <si>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</si>
  <si>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</si>
  <si>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</si>
  <si>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</si>
  <si>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</si>
  <si>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</si>
  <si>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</si>
  <si>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</si>
  <si>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</si>
  <si>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</si>
  <si>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</si>
  <si>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</si>
  <si>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</si>
  <si>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</si>
  <si>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</si>
  <si>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</si>
  <si>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</si>
  <si>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</si>
  <si>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</si>
  <si>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</si>
  <si>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</si>
  <si>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</si>
  <si>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</si>
  <si>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</si>
  <si>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</si>
  <si>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</si>
  <si>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</si>
  <si>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</si>
  <si>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</si>
  <si>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</si>
  <si>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</si>
  <si>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</si>
  <si>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</si>
  <si>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</si>
  <si>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</si>
  <si>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</si>
  <si>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</si>
  <si>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</si>
  <si>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</si>
  <si>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</si>
  <si>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</si>
  <si>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</si>
  <si>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</si>
  <si>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</si>
  <si>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</si>
  <si>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</si>
  <si>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</si>
  <si>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</si>
  <si>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</si>
  <si>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</si>
  <si>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</si>
  <si>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</si>
  <si>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</si>
  <si>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</si>
  <si>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</si>
  <si>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</si>
  <si>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</si>
  <si>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</si>
  <si>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</si>
  <si>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</si>
  <si>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</si>
  <si>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</si>
  <si>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</si>
  <si>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</si>
  <si>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</si>
  <si>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</si>
  <si>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</si>
  <si>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</si>
  <si>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</si>
  <si>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</si>
  <si>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</si>
  <si>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</si>
  <si>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</si>
  <si>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</si>
  <si>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</si>
  <si>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</si>
  <si>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</si>
  <si>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</si>
  <si>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</si>
  <si>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</si>
  <si>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</si>
  <si>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</si>
  <si>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</si>
  <si>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</si>
  <si>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</si>
  <si>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</si>
  <si>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</si>
  <si>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</si>
  <si>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</si>
  <si>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</si>
  <si>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</si>
  <si>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</si>
  <si>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</si>
  <si>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</si>
  <si>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</si>
  <si>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</si>
  <si>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</si>
  <si>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</si>
  <si>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</si>
  <si>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</si>
  <si>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</si>
  <si>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</si>
  <si>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</si>
  <si>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</si>
  <si>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</si>
  <si>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</si>
  <si>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</si>
  <si>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</si>
  <si>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</si>
  <si>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</si>
  <si>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</si>
  <si>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</si>
  <si>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</si>
  <si>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</si>
  <si>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</si>
  <si>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</si>
  <si>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</si>
  <si>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</si>
  <si>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</si>
  <si>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</si>
  <si>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</si>
  <si>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</si>
  <si>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</si>
  <si>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</si>
  <si>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</si>
  <si>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</si>
  <si>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</si>
  <si>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</si>
  <si>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</si>
  <si>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</si>
  <si>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</si>
  <si>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</si>
  <si>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</si>
  <si>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</si>
  <si>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</si>
  <si>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</si>
  <si>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</si>
  <si>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</si>
  <si>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</si>
  <si>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</si>
  <si>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</si>
  <si>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</si>
  <si>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</si>
  <si>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</si>
  <si>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</si>
  <si>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</si>
  <si>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</si>
  <si>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</si>
  <si>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</si>
  <si>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</si>
  <si>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</si>
  <si>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</si>
  <si>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</si>
  <si>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</si>
  <si>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</si>
  <si>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</si>
  <si>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</si>
  <si>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</si>
  <si>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</si>
  <si>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</si>
  <si>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</si>
  <si>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</si>
  <si>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</si>
  <si>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</si>
  <si>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</si>
  <si>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</si>
  <si>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</si>
  <si>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</si>
  <si>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</si>
  <si>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</si>
  <si>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</si>
  <si>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</si>
  <si>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</si>
  <si>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</si>
  <si>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</si>
  <si>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</si>
  <si>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</si>
  <si>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</si>
  <si>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</si>
  <si>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</si>
  <si>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</si>
  <si>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</si>
  <si>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</si>
  <si>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</si>
  <si>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</si>
  <si>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</si>
  <si>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</si>
  <si>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</si>
  <si>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</si>
  <si>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</si>
  <si>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</si>
  <si>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</si>
  <si>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</si>
  <si>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</si>
  <si>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</si>
  <si>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</si>
  <si>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</si>
  <si>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</si>
  <si>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</si>
  <si>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</si>
  <si>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</si>
  <si>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</si>
  <si>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</si>
  <si>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</si>
  <si>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</si>
  <si>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</si>
  <si>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</si>
  <si>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</si>
  <si>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</si>
  <si>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</si>
  <si>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</si>
  <si>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</si>
  <si>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</si>
  <si>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</si>
  <si>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</si>
  <si>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</si>
  <si>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</si>
  <si>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</si>
  <si>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</si>
  <si>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</si>
  <si>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</si>
  <si>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</si>
  <si>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</si>
  <si>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</si>
  <si>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</si>
  <si>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</si>
  <si>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</si>
  <si>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</si>
  <si>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</si>
  <si>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</si>
  <si>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</si>
  <si>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</si>
  <si>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</si>
  <si>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</si>
  <si>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</si>
  <si>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</si>
  <si>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</si>
  <si>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</si>
  <si>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</si>
  <si>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</si>
  <si>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</si>
  <si>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</si>
  <si>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</si>
  <si>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</si>
  <si>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</si>
  <si>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</si>
  <si>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</si>
  <si>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</si>
  <si>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</si>
  <si>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</si>
  <si>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</si>
  <si>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</si>
  <si>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</si>
  <si>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</si>
  <si>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</si>
  <si>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</si>
  <si>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</si>
  <si>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</si>
  <si>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</si>
  <si>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</si>
  <si>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</si>
  <si>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</si>
  <si>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</si>
  <si>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</si>
  <si>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</si>
  <si>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</si>
  <si>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</si>
  <si>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</si>
  <si>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</si>
  <si>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</si>
  <si>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</si>
  <si>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</si>
  <si>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</si>
  <si>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</si>
  <si>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</si>
  <si>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</si>
  <si>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</si>
  <si>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</si>
  <si>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</si>
  <si>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</si>
  <si>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</si>
  <si>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</si>
  <si>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</si>
  <si>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</si>
  <si>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</si>
  <si>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</si>
  <si>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</si>
  <si>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</si>
  <si>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</si>
  <si>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</si>
  <si>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</si>
  <si>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</si>
  <si>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</si>
  <si>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</si>
  <si>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</si>
  <si>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</si>
  <si>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</si>
  <si>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</si>
  <si>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</si>
  <si>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</si>
  <si>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</si>
  <si>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</si>
  <si>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</si>
  <si>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</si>
  <si>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</si>
  <si>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</si>
  <si>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</si>
  <si>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</si>
  <si>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</si>
  <si>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</si>
  <si>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</si>
  <si>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</si>
  <si>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</si>
  <si>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</si>
  <si>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</si>
  <si>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</si>
  <si>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</si>
  <si>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</si>
  <si>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</si>
  <si>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</si>
  <si>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</si>
  <si>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</si>
  <si>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</si>
  <si>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</si>
  <si>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</si>
  <si>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</si>
  <si>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</si>
  <si>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</si>
  <si>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</si>
  <si>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</si>
  <si>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</si>
  <si>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</si>
  <si>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</si>
  <si>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</si>
  <si>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</si>
  <si>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</si>
  <si>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</si>
  <si>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</si>
  <si>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</si>
  <si>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</si>
  <si>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</si>
  <si>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</si>
  <si>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</si>
  <si>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</si>
  <si>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</si>
  <si>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</si>
  <si>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</si>
  <si>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</si>
  <si>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</si>
  <si>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</si>
  <si>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</si>
  <si>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</si>
  <si>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</si>
  <si>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</si>
  <si>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</si>
  <si>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</si>
  <si>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</si>
  <si>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</si>
  <si>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</si>
  <si>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</si>
  <si>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</si>
  <si>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</si>
  <si>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</si>
  <si>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</si>
  <si>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</si>
  <si>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</si>
  <si>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</si>
  <si>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</si>
  <si>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</si>
  <si>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</si>
  <si>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</si>
  <si>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</si>
  <si>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</si>
  <si>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</si>
  <si>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</si>
  <si>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</si>
  <si>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</si>
  <si>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</si>
  <si>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</si>
  <si>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</si>
  <si>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</si>
  <si>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</si>
  <si>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</si>
  <si>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</si>
  <si>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</si>
  <si>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</si>
  <si>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</si>
  <si>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</si>
  <si>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</si>
  <si>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</si>
  <si>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</si>
  <si>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</si>
  <si>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</si>
  <si>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</si>
  <si>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</si>
  <si>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</si>
  <si>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</si>
  <si>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</si>
  <si>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</si>
  <si>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</si>
  <si>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</si>
  <si>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</si>
  <si>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</si>
  <si>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</si>
  <si>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</si>
  <si>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</si>
  <si>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</si>
  <si>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</si>
  <si>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</si>
  <si>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</si>
  <si>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</si>
  <si>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</si>
  <si>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</si>
  <si>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</si>
  <si>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</si>
  <si>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</si>
  <si>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</si>
  <si>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</si>
  <si>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</si>
  <si>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</si>
  <si>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</si>
  <si>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</si>
  <si>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</si>
  <si>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</si>
  <si>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</si>
  <si>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</si>
  <si>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</si>
  <si>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</si>
  <si>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</si>
  <si>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</si>
  <si>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</si>
  <si>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</si>
  <si>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</si>
  <si>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</si>
  <si>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</si>
  <si>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</si>
  <si>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</si>
  <si>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</si>
  <si>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</si>
  <si>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</si>
  <si>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</si>
  <si>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</si>
  <si>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</si>
  <si>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</si>
  <si>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</si>
  <si>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</si>
  <si>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</si>
  <si>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</si>
  <si>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</si>
  <si>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</si>
  <si>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</si>
  <si>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</si>
  <si>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</si>
  <si>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</si>
  <si>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</si>
  <si>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</si>
  <si>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</si>
  <si>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</si>
  <si>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</si>
  <si>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</si>
  <si>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</si>
  <si>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</si>
  <si>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</si>
  <si>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</si>
  <si>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</si>
  <si>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</si>
  <si>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</si>
  <si>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</si>
  <si>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</si>
  <si>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</si>
  <si>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</si>
  <si>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</si>
  <si>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</si>
  <si>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</si>
  <si>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</si>
  <si>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</si>
  <si>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</si>
  <si>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</si>
  <si>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</si>
  <si>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</si>
  <si>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</si>
  <si>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</si>
  <si>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</si>
  <si>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</si>
  <si>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</si>
  <si>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</si>
  <si>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</si>
  <si>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</si>
  <si>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</si>
  <si>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</si>
  <si>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</si>
  <si>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</si>
  <si>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</si>
  <si>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</si>
  <si>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</si>
  <si>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</si>
  <si>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</si>
  <si>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</si>
  <si>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</si>
  <si>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</si>
  <si>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</si>
  <si>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</si>
  <si>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</si>
  <si>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</si>
  <si>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</si>
  <si>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</si>
  <si>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</si>
  <si>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</si>
  <si>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</si>
  <si>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</si>
  <si>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</si>
  <si>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</si>
  <si>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</si>
  <si>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</si>
  <si>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</si>
  <si>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</si>
  <si>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</si>
  <si>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</si>
  <si>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</si>
  <si>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</si>
  <si>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</si>
  <si>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</si>
  <si>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</si>
  <si>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</si>
  <si>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</si>
  <si>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</si>
  <si>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</si>
  <si>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</si>
  <si>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</si>
  <si>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</si>
  <si>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</si>
  <si>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</si>
  <si>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</si>
  <si>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</si>
  <si>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</si>
  <si>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</si>
  <si>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</si>
  <si>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</si>
  <si>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</si>
  <si>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</si>
  <si>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</si>
  <si>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</si>
  <si>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</si>
  <si>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</si>
  <si>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</si>
  <si>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</si>
  <si>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</si>
  <si>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</si>
  <si>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</si>
  <si>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</si>
  <si>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</si>
  <si>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</si>
  <si>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</si>
  <si>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</si>
  <si>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</si>
  <si>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</si>
  <si>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</si>
  <si>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</si>
  <si>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</si>
  <si>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</si>
  <si>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</si>
  <si>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</si>
  <si>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</si>
  <si>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</si>
  <si>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</si>
  <si>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</si>
  <si>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</si>
  <si>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</si>
  <si>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</si>
  <si>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</si>
  <si>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</si>
  <si>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</si>
  <si>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</si>
  <si>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</si>
  <si>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</si>
  <si>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</si>
  <si>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</si>
  <si>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</si>
  <si>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</si>
  <si>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</si>
  <si>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</si>
  <si>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</si>
  <si>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</si>
  <si>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</si>
  <si>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</si>
  <si>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</si>
  <si>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</si>
  <si>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</si>
  <si>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</si>
  <si>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</si>
  <si>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</si>
  <si>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</si>
  <si>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</si>
  <si>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</si>
  <si>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</si>
  <si>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</si>
  <si>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</si>
  <si>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</si>
  <si>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</si>
  <si>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</si>
  <si>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</si>
  <si>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</si>
  <si>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</si>
  <si>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</si>
  <si>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</si>
  <si>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</si>
  <si>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</si>
  <si>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</si>
  <si>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</si>
  <si>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</si>
  <si>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</si>
  <si>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</si>
  <si>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</si>
  <si>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</si>
  <si>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</si>
  <si>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</si>
  <si>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</si>
  <si>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</si>
  <si>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</si>
  <si>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</si>
  <si>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</si>
  <si>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</si>
  <si>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</si>
  <si>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</si>
  <si>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</si>
  <si>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</si>
  <si>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</si>
  <si>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</si>
  <si>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</si>
  <si>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</si>
  <si>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</si>
  <si>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</si>
  <si>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</si>
  <si>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</si>
  <si>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</si>
  <si>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</si>
  <si>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</si>
  <si>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</si>
  <si>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</si>
  <si>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</si>
  <si>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</si>
  <si>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</si>
  <si>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</si>
  <si>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</si>
  <si>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</si>
  <si>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</si>
  <si>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</si>
  <si>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</si>
  <si>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</si>
  <si>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</si>
  <si>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</si>
  <si>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</si>
  <si>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</si>
  <si>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</si>
  <si>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</si>
  <si>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</si>
  <si>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</si>
  <si>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</si>
  <si>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</si>
  <si>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</si>
  <si>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</si>
  <si>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</si>
  <si>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</si>
  <si>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</si>
  <si>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</si>
  <si>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</si>
  <si>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</si>
  <si>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</si>
  <si>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</si>
  <si>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</si>
  <si>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</si>
  <si>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</si>
  <si>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</si>
  <si>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</si>
  <si>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</si>
  <si>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</si>
  <si>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</si>
  <si>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</si>
  <si>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</si>
  <si>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</si>
  <si>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</si>
  <si>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</si>
  <si>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</si>
  <si>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</si>
  <si>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</si>
  <si>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</si>
  <si>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</si>
  <si>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</si>
  <si>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</si>
  <si>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</si>
  <si>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</si>
  <si>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</si>
  <si>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</si>
  <si>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</si>
  <si>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</si>
  <si>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</si>
  <si>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</si>
  <si>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</si>
  <si>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</si>
  <si>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</si>
  <si>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</si>
  <si>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</si>
  <si>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</si>
  <si>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</si>
  <si>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</si>
  <si>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</si>
  <si>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</si>
  <si>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</si>
  <si>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</si>
  <si>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</si>
  <si>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</si>
  <si>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</si>
  <si>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</si>
  <si>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</si>
  <si>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</si>
  <si>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</si>
  <si>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</si>
  <si>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</si>
  <si>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</si>
  <si>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</si>
  <si>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</si>
  <si>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</si>
  <si>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</si>
  <si>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</si>
  <si>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</si>
  <si>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</si>
  <si>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</si>
  <si>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</si>
  <si>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</si>
  <si>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</si>
  <si>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</si>
  <si>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</si>
  <si>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</si>
  <si>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</si>
  <si>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</si>
  <si>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</si>
  <si>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</si>
  <si>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</si>
  <si>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</si>
  <si>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</si>
  <si>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</si>
  <si>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</si>
  <si>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</si>
  <si>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</si>
  <si>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</si>
  <si>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</si>
  <si>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</si>
  <si>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</si>
  <si>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</si>
  <si>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</si>
  <si>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</si>
  <si>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</si>
  <si>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</si>
  <si>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</si>
  <si>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</si>
  <si>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</si>
  <si>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</si>
  <si>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</si>
  <si>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</si>
  <si>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</si>
  <si>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</si>
  <si>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</si>
  <si>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</si>
  <si>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</si>
  <si>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</si>
  <si>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</si>
  <si>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</si>
  <si>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</si>
  <si>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</si>
  <si>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</si>
  <si>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</si>
  <si>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</si>
  <si>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</si>
  <si>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</si>
  <si>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</si>
  <si>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</si>
  <si>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</si>
  <si>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</si>
  <si>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</si>
  <si>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</si>
  <si>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</si>
  <si>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</si>
  <si>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</si>
  <si>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</si>
  <si>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</si>
  <si>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</si>
  <si>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</si>
  <si>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</si>
  <si>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</si>
  <si>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</si>
  <si>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</si>
  <si>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</si>
  <si>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</si>
  <si>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</si>
  <si>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</si>
  <si>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</si>
  <si>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</si>
  <si>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</si>
  <si>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</si>
  <si>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</si>
  <si>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</si>
  <si>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</si>
  <si>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</si>
  <si>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</si>
  <si>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</si>
  <si>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</si>
  <si>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</si>
  <si>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</si>
  <si>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</si>
  <si>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</si>
  <si>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</si>
  <si>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</si>
  <si>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</si>
  <si>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</si>
  <si>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</si>
  <si>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</si>
  <si>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</si>
  <si>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</si>
  <si>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</si>
  <si>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</si>
  <si>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</si>
  <si>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</si>
  <si>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</si>
  <si>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</si>
  <si>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</si>
  <si>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</si>
  <si>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</si>
  <si>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</si>
  <si>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</si>
  <si>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</si>
  <si>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</si>
  <si>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</si>
  <si>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</si>
  <si>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</si>
  <si>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</si>
  <si>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</si>
  <si>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</si>
  <si>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</si>
  <si>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</si>
  <si>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</si>
  <si>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</si>
  <si>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</si>
  <si>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</si>
  <si>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</si>
  <si>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</si>
  <si>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</si>
  <si>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</si>
  <si>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</si>
  <si>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</si>
  <si>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</si>
  <si>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</si>
  <si>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</si>
  <si>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</si>
  <si>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</si>
  <si>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</si>
  <si>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</si>
  <si>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</si>
  <si>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</si>
  <si>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</si>
  <si>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</si>
  <si>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</si>
  <si>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</si>
  <si>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</si>
  <si>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</si>
  <si>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</si>
  <si>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</si>
  <si>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</si>
  <si>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</si>
  <si>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</si>
  <si>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</si>
  <si>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</si>
  <si>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</si>
  <si>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</si>
  <si>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</si>
  <si>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</si>
  <si>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</si>
  <si>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</si>
  <si>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</si>
  <si>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</si>
  <si>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</si>
  <si>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</si>
  <si>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</si>
  <si>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</si>
  <si>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</si>
  <si>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</si>
  <si>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</si>
  <si>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</si>
  <si>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</si>
  <si>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</si>
  <si>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</si>
  <si>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</si>
  <si>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</si>
  <si>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</si>
  <si>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</si>
  <si>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</si>
  <si>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</si>
  <si>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</si>
  <si>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</si>
  <si>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</si>
  <si>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</si>
  <si>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</si>
  <si>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</si>
  <si>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</si>
  <si>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</si>
  <si>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</si>
  <si>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</si>
  <si>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</si>
  <si>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</si>
  <si>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</si>
  <si>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</si>
  <si>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</si>
  <si>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</si>
  <si>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</si>
  <si>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</si>
  <si>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</si>
  <si>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</si>
  <si>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</si>
  <si>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</si>
  <si>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</si>
  <si>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</si>
  <si>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</si>
  <si>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</si>
  <si>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</si>
  <si>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</si>
  <si>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</si>
  <si>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</si>
  <si>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</si>
  <si>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</si>
  <si>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</si>
  <si>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</si>
  <si>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</si>
  <si>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</si>
  <si>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</si>
  <si>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</si>
  <si>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</si>
  <si>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</si>
  <si>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</si>
  <si>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</si>
  <si>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</si>
  <si>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</si>
  <si>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</si>
  <si>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</si>
  <si>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</si>
  <si>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</si>
  <si>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</si>
  <si>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</si>
  <si>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</si>
  <si>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</si>
  <si>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</si>
  <si>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</si>
  <si>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</si>
  <si>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</si>
  <si>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</si>
  <si>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</si>
  <si>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</si>
  <si>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</si>
  <si>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</si>
  <si>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</si>
  <si>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</si>
  <si>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</si>
  <si>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</si>
  <si>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</si>
  <si>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</si>
  <si>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</si>
  <si>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</si>
  <si>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</si>
  <si>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</si>
  <si>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</si>
  <si>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</si>
  <si>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</si>
  <si>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</si>
  <si>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</si>
  <si>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</si>
  <si>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</si>
  <si>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</si>
  <si>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</si>
  <si>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</si>
  <si>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</si>
  <si>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</si>
  <si>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</si>
  <si>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</si>
  <si>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</si>
  <si>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</si>
  <si>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</si>
  <si>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</si>
  <si>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</si>
  <si>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</si>
  <si>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</si>
  <si>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</si>
  <si>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</si>
  <si>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</si>
  <si>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</si>
  <si>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</si>
  <si>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</si>
  <si>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</si>
  <si>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</si>
  <si>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</si>
  <si>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</si>
  <si>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</si>
  <si>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</si>
  <si>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</si>
  <si>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</si>
  <si>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</si>
  <si>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</si>
  <si>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</si>
  <si>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</si>
  <si>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</si>
  <si>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</si>
  <si>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</si>
  <si>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</si>
  <si>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</si>
  <si>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</si>
  <si>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</si>
  <si>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</si>
  <si>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</si>
  <si>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</si>
  <si>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</si>
  <si>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</si>
  <si>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</si>
  <si>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</si>
  <si>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</si>
  <si>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</si>
  <si>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</si>
  <si>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</si>
  <si>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</si>
  <si>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</si>
  <si>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</si>
  <si>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</si>
  <si>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</si>
  <si>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</si>
  <si>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</si>
  <si>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</si>
  <si>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</si>
  <si>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</si>
  <si>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</si>
  <si>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</si>
  <si>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</si>
  <si>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</si>
  <si>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</si>
  <si>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</si>
  <si>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</si>
  <si>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</si>
  <si>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</si>
  <si>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</si>
  <si>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</si>
  <si>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</si>
  <si>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</si>
  <si>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</si>
  <si>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</si>
  <si>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</si>
  <si>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</si>
  <si>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</si>
  <si>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</si>
  <si>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</si>
  <si>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</si>
  <si>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</si>
  <si>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</si>
  <si>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</si>
  <si>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</si>
  <si>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</si>
  <si>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</si>
  <si>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</si>
  <si>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</si>
  <si>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</si>
  <si>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</si>
  <si>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</si>
  <si>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</si>
  <si>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</si>
  <si>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</si>
  <si>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</si>
  <si>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</si>
  <si>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</si>
  <si>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</si>
  <si>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</si>
  <si>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</si>
  <si>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</si>
  <si>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</si>
  <si>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</si>
  <si>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</si>
  <si>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</si>
  <si>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</si>
  <si>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</si>
  <si>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</si>
  <si>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</si>
  <si>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</si>
  <si>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</si>
  <si>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</si>
  <si>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</si>
  <si>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</si>
  <si>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</si>
  <si>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</si>
  <si>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</si>
  <si>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</si>
  <si>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</si>
  <si>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</si>
  <si>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</si>
  <si>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</si>
  <si>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</si>
  <si>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</si>
  <si>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</si>
  <si>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</si>
  <si>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</si>
  <si>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</si>
  <si>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</si>
  <si>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</si>
  <si>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</si>
  <si>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</si>
  <si>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</si>
  <si>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</si>
  <si>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</si>
  <si>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</si>
  <si>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</si>
  <si>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</si>
  <si>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</si>
  <si>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</si>
  <si>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</si>
  <si>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</si>
  <si>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</si>
  <si>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</si>
  <si>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</si>
  <si>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</si>
  <si>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</si>
  <si>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</si>
  <si>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</si>
  <si>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</si>
  <si>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</si>
  <si>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</si>
  <si>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</si>
  <si>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</si>
  <si>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</si>
  <si>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</si>
  <si>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</si>
  <si>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</si>
  <si>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</si>
  <si>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</si>
  <si>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</si>
  <si>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</si>
  <si>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</si>
  <si>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</si>
  <si>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</si>
  <si>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</si>
  <si>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</si>
  <si>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</si>
  <si>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</si>
  <si>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</si>
  <si>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</si>
  <si>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</si>
  <si>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</si>
  <si>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</si>
  <si>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</si>
  <si>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</si>
  <si>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</si>
  <si>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</si>
  <si>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</si>
  <si>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</si>
  <si>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</si>
  <si>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</si>
  <si>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</si>
  <si>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</si>
  <si>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</si>
  <si>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</si>
  <si>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</si>
  <si>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</si>
  <si>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</si>
  <si>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</si>
  <si>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</si>
  <si>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</si>
  <si>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</si>
  <si>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</si>
  <si>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</si>
  <si>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</si>
  <si>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</si>
  <si>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</si>
  <si>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</si>
  <si>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</si>
  <si>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</si>
  <si>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</si>
  <si>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</si>
  <si>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</si>
  <si>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</si>
  <si>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</si>
  <si>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</si>
  <si>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</si>
  <si>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</si>
  <si>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</si>
  <si>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</si>
  <si>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</si>
  <si>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</si>
  <si>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</si>
  <si>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</si>
  <si>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</si>
  <si>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</si>
  <si>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</si>
  <si>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</si>
  <si>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</si>
  <si>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</si>
  <si>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</si>
  <si>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</si>
  <si>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</si>
  <si>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</si>
  <si>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</si>
  <si>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</si>
  <si>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</si>
  <si>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</si>
  <si>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</si>
  <si>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</si>
  <si>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</si>
  <si>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</si>
  <si>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</si>
  <si>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</si>
  <si>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</si>
  <si>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</si>
  <si>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</si>
  <si>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</si>
  <si>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</si>
  <si>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</si>
  <si>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</si>
  <si>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</si>
  <si>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</si>
  <si>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</si>
  <si>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</si>
  <si>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</si>
  <si>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</si>
  <si>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</si>
  <si>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</si>
  <si>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</si>
  <si>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</si>
  <si>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</si>
  <si>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</si>
  <si>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</si>
  <si>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</si>
  <si>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</si>
  <si>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</si>
  <si>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</si>
  <si>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</si>
  <si>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</si>
  <si>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</si>
  <si>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</si>
  <si>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</si>
  <si>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</si>
  <si>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</si>
  <si>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</si>
  <si>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</si>
  <si>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</si>
  <si>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</si>
  <si>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</si>
  <si>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</si>
  <si>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</si>
  <si>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</si>
  <si>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</si>
  <si>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</si>
  <si>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</si>
  <si>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</si>
  <si>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</si>
  <si>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</si>
  <si>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</si>
  <si>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</si>
  <si>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</si>
  <si>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</si>
  <si>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</si>
  <si>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</si>
  <si>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</si>
  <si>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</si>
  <si>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</si>
  <si>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</si>
  <si>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</si>
  <si>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</si>
  <si>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</si>
  <si>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</si>
  <si>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</si>
  <si>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</si>
  <si>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</si>
  <si>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</si>
  <si>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</si>
  <si>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</si>
  <si>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</si>
  <si>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</si>
  <si>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</si>
  <si>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</si>
  <si>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</si>
  <si>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</si>
  <si>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</si>
  <si>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</si>
  <si>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</si>
  <si>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</si>
  <si>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</si>
  <si>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</si>
  <si>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</si>
  <si>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</si>
  <si>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</si>
  <si>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</si>
  <si>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</si>
  <si>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</si>
  <si>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</si>
  <si>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</si>
  <si>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</si>
  <si>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</si>
  <si>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</si>
  <si>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</si>
  <si>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</si>
  <si>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</si>
  <si>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</si>
  <si>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</si>
  <si>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</si>
  <si>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</si>
  <si>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</si>
  <si>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</si>
  <si>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</si>
  <si>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</si>
  <si>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</si>
  <si>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</si>
  <si>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</si>
  <si>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</si>
  <si>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</si>
  <si>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</si>
  <si>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</si>
  <si>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</si>
  <si>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</si>
  <si>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</si>
  <si>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</si>
  <si>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</si>
  <si>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</si>
  <si>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</si>
  <si>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</si>
  <si>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</si>
  <si>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</si>
  <si>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</si>
  <si>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</si>
  <si>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</si>
  <si>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</si>
  <si>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</si>
  <si>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</si>
  <si>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</si>
  <si>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</si>
  <si>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</si>
  <si>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</si>
  <si>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</si>
  <si>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</si>
  <si>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</si>
  <si>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</si>
  <si>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</si>
  <si>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</si>
  <si>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</si>
  <si>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</si>
  <si>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</si>
  <si>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</si>
  <si>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</si>
  <si>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</si>
  <si>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</si>
  <si>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</si>
  <si>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</si>
  <si>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</si>
  <si>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</si>
  <si>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</si>
  <si>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</si>
  <si>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</si>
  <si>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</si>
  <si>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</si>
  <si>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</si>
  <si>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</si>
  <si>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</si>
  <si>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</si>
  <si>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</si>
  <si>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</si>
  <si>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</si>
  <si>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</si>
  <si>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</si>
  <si>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</si>
  <si>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</si>
  <si>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</si>
  <si>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</si>
  <si>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</si>
  <si>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</si>
  <si>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</si>
  <si>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</si>
  <si>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</si>
  <si>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</si>
  <si>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</si>
  <si>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</si>
  <si>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</si>
  <si>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</si>
  <si>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</si>
  <si>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</si>
  <si>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</si>
  <si>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</si>
  <si>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</si>
  <si>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</si>
  <si>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</si>
  <si>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</si>
  <si>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</si>
  <si>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</si>
  <si>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</si>
  <si>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</si>
  <si>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</si>
  <si>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</si>
  <si>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</si>
  <si>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</si>
  <si>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</si>
  <si>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</si>
  <si>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</si>
  <si>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</si>
  <si>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</si>
  <si>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</si>
  <si>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</si>
  <si>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</si>
  <si>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</si>
  <si>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</si>
  <si>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</si>
  <si>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</si>
  <si>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</si>
  <si>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</si>
  <si>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</si>
  <si>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</si>
  <si>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</si>
  <si>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</si>
  <si>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</si>
  <si>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</si>
  <si>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</si>
  <si>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</si>
  <si>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</si>
  <si>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</si>
  <si>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</si>
  <si>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</si>
  <si>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</si>
  <si>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</si>
  <si>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</si>
  <si>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</si>
  <si>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</si>
  <si>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</si>
  <si>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</si>
  <si>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</si>
  <si>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</si>
  <si>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</si>
  <si>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</si>
  <si>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</si>
  <si>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</si>
  <si>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</si>
  <si>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</si>
  <si>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</si>
  <si>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</si>
  <si>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</si>
  <si>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</si>
  <si>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</si>
  <si>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</si>
  <si>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</si>
  <si>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</si>
  <si>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</si>
  <si>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</si>
  <si>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</si>
  <si>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</si>
  <si>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</si>
  <si>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</si>
  <si>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</si>
  <si>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</si>
  <si>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</si>
  <si>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</si>
  <si>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</si>
  <si>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</si>
  <si>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</si>
  <si>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</si>
  <si>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</si>
  <si>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</si>
  <si>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</si>
  <si>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</si>
  <si>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</si>
  <si>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</si>
  <si>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</si>
  <si>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</si>
  <si>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</si>
  <si>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</si>
  <si>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</si>
  <si>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</si>
  <si>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</si>
  <si>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</si>
  <si>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</si>
  <si>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</si>
  <si>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</si>
  <si>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</si>
  <si>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</si>
  <si>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</si>
  <si>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</si>
  <si>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</si>
  <si>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</si>
  <si>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</si>
  <si>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</si>
  <si>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</si>
  <si>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</si>
  <si>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</si>
  <si>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</si>
  <si>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</si>
  <si>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</si>
  <si>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</si>
  <si>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</si>
  <si>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</si>
  <si>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</si>
  <si>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</si>
  <si>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</si>
  <si>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</si>
  <si>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</si>
  <si>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</si>
  <si>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</si>
  <si>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</si>
  <si>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</si>
  <si>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</si>
  <si>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</si>
  <si>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</si>
  <si>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</si>
  <si>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</si>
  <si>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</si>
  <si>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</si>
  <si>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</si>
  <si>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</si>
  <si>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</si>
  <si>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</si>
  <si>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</si>
  <si>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</si>
  <si>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</si>
  <si>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</si>
  <si>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</si>
  <si>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</si>
  <si>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</si>
  <si>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</si>
  <si>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</si>
  <si>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</si>
  <si>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</si>
  <si>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</si>
  <si>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</si>
  <si>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</si>
  <si>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</si>
  <si>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</si>
  <si>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</si>
  <si>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</si>
  <si>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</si>
  <si>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</si>
  <si>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</si>
  <si>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</si>
  <si>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</si>
  <si>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</si>
  <si>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</si>
  <si>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</si>
  <si>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</si>
  <si>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</si>
  <si>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</si>
  <si>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</si>
  <si>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</si>
  <si>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</si>
  <si>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</si>
  <si>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</si>
  <si>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</si>
  <si>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</si>
  <si>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</si>
  <si>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</si>
  <si>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</si>
  <si>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</si>
  <si>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</si>
  <si>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</si>
  <si>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</si>
  <si>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</si>
  <si>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</si>
  <si>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</si>
  <si>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</si>
  <si>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</si>
  <si>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</si>
  <si>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</si>
  <si>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</si>
  <si>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</si>
  <si>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</si>
  <si>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</si>
  <si>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</si>
  <si>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</si>
  <si>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</si>
  <si>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</si>
  <si>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</si>
  <si>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</si>
  <si>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</si>
  <si>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</si>
  <si>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</si>
  <si>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</si>
  <si>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</si>
  <si>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</si>
  <si>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</si>
  <si>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</si>
  <si>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</si>
  <si>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</si>
  <si>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</si>
  <si>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</si>
  <si>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</si>
  <si>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</si>
  <si>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</si>
  <si>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</si>
  <si>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</si>
  <si>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</si>
  <si>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</si>
  <si>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</si>
  <si>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</si>
  <si>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</si>
  <si>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</si>
  <si>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</si>
  <si>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</si>
  <si>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</si>
  <si>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</si>
  <si>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</si>
  <si>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</si>
  <si>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</si>
  <si>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</si>
  <si>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</si>
  <si>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</si>
  <si>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</si>
  <si>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</si>
  <si>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</si>
  <si>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</si>
  <si>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</si>
  <si>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</si>
  <si>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</si>
  <si>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</si>
  <si>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</si>
  <si>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</si>
  <si>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</si>
  <si>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</si>
  <si>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</si>
  <si>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</si>
  <si>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</si>
  <si>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</si>
  <si>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</si>
  <si>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</si>
  <si>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</si>
  <si>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</si>
  <si>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</si>
  <si>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</si>
  <si>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</si>
  <si>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</si>
  <si>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</si>
  <si>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</si>
  <si>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</si>
  <si>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</si>
  <si>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</si>
  <si>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</si>
  <si>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</si>
  <si>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</si>
  <si>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</si>
  <si>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</si>
  <si>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</si>
  <si>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</si>
  <si>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</si>
  <si>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</si>
  <si>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</si>
  <si>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</si>
  <si>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</si>
  <si>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</si>
  <si>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</si>
  <si>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</si>
  <si>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</si>
  <si>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</si>
  <si>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</si>
  <si>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</si>
  <si>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</si>
  <si>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</si>
  <si>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</si>
  <si>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</si>
  <si>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</si>
  <si>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</si>
  <si>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</si>
  <si>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</si>
  <si>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</si>
  <si>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</si>
  <si>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</si>
  <si>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</si>
  <si>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</si>
  <si>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</si>
  <si>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</si>
  <si>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</si>
  <si>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</si>
  <si>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</si>
  <si>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</si>
  <si>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</si>
  <si>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</si>
  <si>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</si>
  <si>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</si>
  <si>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</si>
  <si>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</si>
  <si>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</si>
  <si>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</si>
  <si>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</si>
  <si>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</si>
  <si>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</si>
  <si>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</si>
  <si>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</si>
  <si>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</si>
  <si>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</si>
  <si>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</si>
  <si>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</si>
  <si>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</si>
  <si>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</si>
  <si>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</si>
  <si>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</si>
  <si>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</si>
  <si>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</si>
  <si>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</si>
  <si>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</si>
  <si>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</si>
  <si>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</si>
  <si>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</si>
  <si>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</si>
  <si>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</si>
  <si>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</si>
  <si>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</si>
  <si>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</si>
  <si>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</si>
  <si>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</si>
  <si>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</si>
  <si>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</si>
  <si>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</si>
  <si>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</si>
  <si>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</si>
  <si>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</si>
  <si>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</si>
  <si>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</si>
  <si>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</si>
  <si>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</si>
  <si>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</si>
  <si>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</si>
  <si>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</si>
  <si>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</si>
  <si>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</si>
  <si>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</si>
  <si>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</si>
  <si>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</si>
  <si>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</si>
  <si>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</si>
  <si>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</si>
  <si>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</si>
  <si>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</si>
  <si>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</si>
  <si>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</si>
  <si>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</si>
  <si>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</si>
  <si>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</si>
  <si>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</si>
  <si>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</si>
  <si>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</si>
  <si>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</si>
  <si>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</si>
  <si>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</si>
  <si>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</si>
  <si>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</si>
  <si>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</si>
  <si>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</si>
  <si>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</si>
  <si>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</si>
  <si>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</si>
  <si>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</si>
  <si>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</si>
  <si>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</si>
  <si>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</si>
  <si>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</si>
  <si>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</si>
  <si>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</si>
  <si>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</si>
  <si>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</si>
  <si>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</si>
  <si>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</si>
  <si>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</si>
  <si>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</si>
  <si>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</si>
  <si>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</si>
  <si>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</si>
  <si>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</si>
  <si>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</si>
  <si>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</si>
  <si>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</si>
  <si>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</si>
  <si>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</si>
  <si>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</si>
  <si>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</si>
  <si>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</si>
  <si>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</si>
  <si>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</si>
  <si>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</si>
  <si>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</si>
  <si>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</si>
  <si>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</si>
  <si>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</si>
  <si>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</si>
  <si>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</si>
  <si>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</si>
  <si>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</si>
  <si>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</si>
  <si>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</si>
  <si>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</si>
  <si>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</si>
  <si>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</si>
  <si>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</si>
  <si>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</si>
  <si>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</si>
  <si>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</si>
  <si>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</si>
  <si>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</si>
  <si>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</si>
  <si>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</si>
  <si>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</si>
  <si>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</si>
  <si>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</si>
  <si>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</si>
  <si>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</si>
  <si>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</si>
  <si>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</si>
  <si>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</si>
  <si>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</si>
  <si>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</si>
  <si>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</si>
  <si>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</si>
  <si>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</si>
  <si>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</si>
  <si>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</si>
  <si>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</si>
  <si>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</si>
  <si>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</si>
  <si>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</si>
  <si>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</si>
  <si>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</si>
  <si>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</si>
  <si>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</si>
  <si>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</si>
  <si>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</si>
  <si>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</si>
  <si>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</si>
  <si>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</si>
  <si>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</si>
  <si>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</si>
  <si>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</si>
  <si>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</si>
  <si>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</si>
  <si>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</si>
  <si>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</si>
  <si>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</si>
  <si>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</si>
  <si>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</si>
  <si>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</si>
  <si>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</si>
  <si>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</si>
  <si>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</si>
  <si>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</si>
  <si>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</si>
  <si>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</si>
  <si>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</si>
  <si>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</si>
  <si>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</si>
  <si>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</si>
  <si>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</si>
  <si>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</si>
  <si>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</si>
  <si>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</si>
  <si>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</si>
  <si>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</si>
  <si>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</si>
  <si>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</si>
  <si>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</si>
  <si>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</si>
  <si>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</si>
  <si>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</si>
  <si>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</si>
  <si>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</si>
  <si>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</si>
  <si>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</si>
  <si>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</si>
  <si>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</si>
  <si>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</si>
  <si>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</si>
  <si>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</si>
  <si>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</si>
  <si>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</si>
  <si>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</si>
  <si>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</si>
  <si>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</si>
  <si>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</si>
  <si>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</si>
  <si>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</si>
  <si>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</si>
  <si>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</si>
  <si>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</si>
  <si>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</si>
  <si>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</si>
  <si>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</si>
  <si>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</si>
  <si>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</si>
  <si>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</si>
  <si>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</si>
  <si>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</si>
  <si>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</si>
  <si>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</si>
  <si>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</si>
  <si>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</si>
  <si>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</si>
  <si>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</si>
  <si>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</si>
  <si>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</si>
  <si>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</si>
  <si>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</si>
  <si>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</si>
  <si>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</si>
  <si>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</si>
  <si>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</si>
  <si>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</si>
  <si>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</si>
  <si>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</si>
  <si>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</si>
  <si>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</si>
  <si>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</si>
  <si>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</si>
  <si>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</si>
  <si>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</si>
  <si>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</si>
  <si>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</si>
  <si>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</si>
  <si>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</si>
  <si>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</si>
  <si>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</si>
  <si>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</si>
  <si>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</si>
  <si>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</si>
  <si>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</si>
  <si>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</si>
  <si>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</si>
  <si>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</si>
  <si>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</si>
  <si>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</si>
  <si>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</si>
  <si>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</si>
  <si>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</si>
  <si>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</si>
  <si>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</si>
  <si>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</si>
  <si>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</si>
  <si>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</si>
  <si>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</si>
  <si>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</si>
  <si>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</si>
  <si>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</si>
  <si>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</si>
  <si>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</si>
  <si>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</si>
  <si>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</si>
  <si>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</si>
  <si>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</si>
  <si>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</si>
  <si>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</si>
  <si>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</si>
  <si>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</si>
  <si>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</si>
  <si>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</si>
  <si>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</si>
  <si>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</si>
  <si>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</si>
  <si>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</si>
  <si>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</si>
  <si>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</si>
  <si>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</si>
  <si>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</si>
  <si>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</si>
  <si>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</si>
  <si>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</si>
  <si>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</si>
  <si>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</si>
  <si>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</si>
  <si>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</si>
  <si>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</si>
  <si>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</si>
  <si>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</si>
  <si>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</si>
  <si>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</si>
  <si>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</si>
  <si>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</si>
  <si>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</si>
  <si>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</si>
  <si>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</si>
  <si>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</si>
  <si>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</si>
  <si>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</si>
  <si>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</si>
  <si>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</si>
  <si>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</si>
  <si>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</si>
  <si>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</si>
  <si>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</si>
  <si>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</si>
  <si>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</si>
  <si>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</si>
  <si>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</si>
  <si>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</si>
  <si>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</si>
  <si>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</si>
  <si>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</si>
  <si>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</si>
  <si>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</si>
  <si>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</si>
  <si>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</si>
  <si>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</si>
  <si>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</si>
  <si>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</si>
  <si>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</si>
  <si>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</si>
  <si>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</si>
  <si>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</si>
  <si>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</si>
  <si>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</si>
  <si>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</si>
  <si>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</si>
  <si>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</si>
  <si>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</si>
  <si>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</si>
  <si>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</si>
  <si>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</si>
  <si>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</si>
  <si>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</si>
  <si>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</si>
  <si>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</si>
  <si>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</si>
  <si>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</si>
  <si>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</si>
  <si>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</si>
  <si>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</si>
  <si>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</si>
  <si>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</si>
  <si>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</si>
  <si>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</si>
  <si>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</si>
  <si>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</si>
  <si>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</si>
  <si>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</si>
  <si>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</si>
  <si>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</si>
  <si>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</si>
  <si>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</si>
  <si>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</si>
  <si>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</si>
  <si>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</si>
  <si>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</si>
  <si>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</si>
  <si>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</si>
  <si>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</si>
  <si>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</si>
  <si>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</si>
  <si>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</si>
  <si>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</si>
  <si>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</si>
  <si>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</si>
  <si>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</si>
  <si>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</si>
  <si>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</si>
  <si>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</si>
  <si>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</si>
  <si>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</si>
  <si>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</si>
  <si>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</si>
  <si>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</si>
  <si>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</si>
  <si>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</si>
  <si>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</si>
  <si>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</si>
  <si>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</si>
  <si>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</si>
  <si>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</si>
  <si>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</si>
  <si>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</si>
  <si>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</si>
  <si>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</si>
  <si>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</si>
  <si>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</si>
  <si>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</si>
  <si>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</si>
  <si>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</si>
  <si>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</si>
  <si>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</si>
  <si>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</si>
  <si>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</si>
  <si>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</si>
  <si>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</si>
  <si>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</si>
  <si>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</si>
  <si>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</si>
  <si>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</si>
  <si>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</si>
  <si>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</si>
  <si>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</si>
  <si>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</si>
  <si>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</si>
  <si>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</si>
  <si>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</si>
  <si>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</si>
  <si>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</si>
  <si>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</si>
  <si>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</si>
  <si>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</si>
  <si>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</si>
  <si>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</si>
  <si>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</si>
  <si>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</si>
  <si>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</si>
  <si>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</si>
  <si>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</si>
  <si>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</si>
  <si>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</si>
  <si>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</si>
  <si>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</si>
  <si>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</si>
  <si>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</si>
  <si>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</si>
  <si>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</si>
  <si>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</si>
  <si>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</si>
  <si>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</si>
  <si>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</si>
  <si>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</si>
  <si>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</si>
  <si>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</si>
  <si>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</si>
  <si>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</si>
  <si>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</si>
  <si>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</si>
  <si>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</si>
  <si>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</si>
  <si>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</si>
  <si>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</si>
  <si>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</si>
  <si>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</si>
  <si>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</si>
  <si>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</si>
  <si>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</si>
  <si>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</si>
  <si>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</si>
  <si>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</si>
  <si>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</si>
  <si>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</si>
  <si>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</si>
  <si>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</si>
  <si>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</si>
  <si>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</si>
  <si>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</si>
  <si>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</si>
  <si>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</si>
  <si>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</si>
  <si>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</si>
  <si>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</si>
  <si>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</si>
  <si>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</si>
  <si>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</si>
  <si>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</si>
  <si>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</si>
  <si>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</si>
  <si>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</si>
  <si>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</si>
  <si>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</si>
  <si>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</si>
  <si>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</si>
  <si>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</si>
  <si>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</si>
  <si>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</si>
  <si>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</si>
  <si>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</si>
  <si>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</si>
  <si>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</si>
  <si>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</si>
  <si>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</si>
  <si>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</si>
  <si>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</si>
  <si>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</si>
  <si>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</si>
  <si>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</si>
  <si>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</si>
  <si>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</si>
  <si>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</si>
  <si>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</si>
  <si>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</si>
  <si>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</si>
  <si>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</si>
  <si>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</si>
  <si>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</si>
  <si>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</si>
  <si>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</si>
  <si>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</si>
  <si>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</si>
  <si>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</si>
  <si>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</si>
  <si>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</si>
  <si>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</si>
  <si>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</si>
  <si>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</si>
  <si>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</si>
  <si>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</si>
  <si>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</si>
  <si>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</si>
  <si>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</si>
  <si>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</si>
  <si>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</si>
  <si>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</si>
  <si>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</si>
  <si>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</si>
  <si>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</si>
  <si>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</si>
  <si>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</si>
  <si>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</si>
  <si>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</si>
  <si>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</si>
  <si>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</si>
  <si>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</si>
  <si>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</si>
  <si>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</si>
  <si>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</si>
  <si>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</si>
  <si>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</si>
  <si>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</si>
  <si>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</si>
  <si>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</si>
  <si>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</si>
  <si>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</si>
  <si>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</si>
  <si>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</si>
  <si>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</si>
  <si>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</si>
  <si>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</si>
  <si>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</si>
  <si>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</si>
  <si>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</si>
  <si>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</si>
  <si>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</si>
  <si>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</si>
  <si>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</si>
  <si>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</si>
  <si>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</si>
  <si>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</si>
  <si>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</si>
  <si>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</si>
  <si>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</si>
  <si>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</si>
  <si>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</si>
  <si>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</si>
  <si>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</si>
  <si>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</si>
  <si>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</si>
  <si>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</si>
  <si>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</si>
  <si>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</si>
  <si>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</si>
  <si>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</si>
  <si>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</si>
  <si>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</si>
  <si>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</si>
  <si>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</si>
  <si>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</si>
  <si>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</si>
  <si>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</si>
  <si>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</si>
  <si>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</si>
  <si>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</si>
  <si>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</si>
  <si>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</si>
  <si>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</si>
  <si>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</si>
  <si>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</si>
  <si>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</si>
  <si>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</si>
  <si>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</si>
  <si>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</si>
  <si>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</si>
  <si>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</si>
  <si>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</si>
  <si>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</si>
  <si>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</si>
  <si>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</si>
  <si>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</si>
  <si>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</si>
  <si>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</si>
  <si>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</si>
  <si>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</si>
  <si>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</si>
  <si>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</si>
  <si>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</si>
  <si>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</si>
  <si>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</si>
  <si>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</si>
  <si>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</si>
  <si>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</si>
  <si>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</si>
  <si>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</si>
  <si>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</si>
  <si>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</si>
  <si>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</si>
  <si>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</si>
  <si>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</si>
  <si>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</si>
  <si>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</si>
  <si>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</si>
  <si>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</si>
  <si>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</si>
  <si>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</si>
  <si>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</si>
  <si>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</si>
  <si>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</si>
  <si>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</si>
  <si>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</si>
  <si>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</si>
  <si>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</si>
  <si>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</si>
  <si>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</si>
  <si>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</si>
  <si>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</si>
  <si>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</si>
  <si>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</si>
  <si>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</si>
  <si>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</si>
  <si>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</si>
  <si>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</si>
  <si>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</si>
  <si>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</si>
  <si>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</si>
  <si>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</si>
  <si>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</si>
  <si>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</si>
  <si>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</si>
  <si>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</si>
  <si>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</si>
  <si>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</si>
  <si>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</si>
  <si>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</si>
  <si>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</si>
  <si>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</si>
  <si>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</si>
  <si>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</si>
  <si>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</si>
  <si>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</si>
  <si>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</si>
  <si>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</si>
  <si>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</si>
  <si>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</si>
  <si>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</si>
  <si>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</si>
  <si>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</si>
  <si>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</si>
  <si>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</si>
  <si>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</si>
  <si>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</si>
  <si>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</si>
  <si>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</si>
  <si>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</si>
  <si>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</si>
  <si>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</si>
  <si>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</si>
  <si>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</si>
  <si>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</si>
  <si>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</si>
  <si>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</si>
  <si>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</si>
  <si>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</si>
  <si>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</si>
  <si>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</si>
  <si>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</si>
  <si>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</si>
  <si>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</si>
  <si>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</si>
  <si>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</si>
  <si>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</si>
  <si>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</si>
  <si>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</si>
  <si>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</si>
  <si>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</si>
  <si>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</si>
  <si>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</si>
  <si>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</si>
  <si>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</si>
  <si>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</si>
  <si>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</si>
  <si>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</si>
  <si>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</si>
  <si>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</si>
  <si>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</si>
  <si>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</si>
  <si>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</si>
  <si>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</si>
  <si>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</si>
  <si>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</si>
  <si>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</si>
  <si>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</si>
  <si>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</si>
  <si>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</si>
  <si>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</si>
  <si>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</si>
  <si>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</si>
  <si>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</si>
  <si>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</si>
  <si>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</si>
  <si>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</si>
  <si>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</si>
  <si>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</si>
  <si>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</si>
  <si>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</si>
  <si>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</si>
  <si>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</si>
  <si>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</si>
  <si>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</si>
  <si>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</si>
  <si>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</si>
  <si>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</si>
  <si>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</si>
  <si>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</si>
  <si>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</si>
  <si>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</si>
  <si>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</si>
  <si>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</si>
  <si>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</si>
  <si>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</si>
  <si>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</si>
  <si>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</si>
  <si>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</si>
  <si>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</si>
  <si>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</si>
  <si>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</si>
  <si>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</si>
  <si>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</si>
  <si>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</si>
  <si>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</si>
  <si>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</si>
  <si>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</si>
  <si>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</si>
  <si>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</si>
  <si>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</si>
  <si>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</si>
  <si>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</si>
  <si>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</si>
  <si>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</si>
  <si>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</si>
  <si>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</si>
  <si>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</si>
  <si>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</si>
  <si>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</si>
  <si>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</si>
  <si>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</si>
  <si>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</si>
  <si>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</si>
  <si>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</si>
  <si>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</si>
  <si>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</si>
  <si>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</si>
  <si>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</si>
  <si>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</si>
  <si>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</si>
  <si>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</si>
  <si>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</si>
  <si>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</si>
  <si>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</si>
  <si>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</si>
  <si>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</si>
  <si>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</si>
  <si>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</si>
  <si>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</si>
  <si>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</si>
  <si>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</si>
  <si>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</si>
  <si>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</si>
  <si>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</si>
  <si>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</si>
  <si>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</si>
  <si>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</si>
  <si>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</si>
  <si>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</si>
  <si>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</si>
  <si>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</si>
  <si>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</si>
  <si>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</si>
  <si>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</si>
  <si>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</si>
  <si>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</si>
  <si>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</si>
  <si>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</si>
  <si>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</si>
  <si>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</si>
  <si>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</si>
  <si>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</si>
  <si>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</si>
  <si>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</si>
  <si>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</si>
  <si>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</si>
  <si>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</si>
  <si>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</si>
  <si>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</si>
  <si>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</si>
  <si>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</si>
  <si>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</si>
  <si>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</si>
  <si>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</si>
  <si>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</si>
  <si>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</si>
  <si>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</si>
  <si>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</si>
  <si>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</si>
  <si>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</si>
  <si>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</si>
  <si>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</si>
  <si>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</si>
  <si>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</si>
  <si>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</si>
  <si>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</si>
  <si>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</si>
  <si>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</si>
  <si>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</si>
  <si>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</si>
  <si>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</si>
  <si>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</si>
  <si>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</si>
  <si>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</si>
  <si>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</si>
  <si>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</si>
  <si>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</si>
  <si>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</si>
  <si>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</si>
  <si>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</si>
  <si>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</si>
  <si>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</si>
  <si>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</si>
  <si>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</si>
  <si>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</si>
  <si>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</si>
  <si>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</si>
  <si>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</si>
  <si>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</si>
  <si>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</si>
  <si>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</si>
  <si>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</si>
  <si>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</si>
  <si>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</si>
  <si>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</si>
  <si>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</si>
  <si>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</si>
  <si>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</si>
  <si>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</si>
  <si>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</si>
  <si>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</si>
  <si>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</si>
  <si>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</si>
  <si>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</si>
  <si>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</si>
  <si>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</si>
  <si>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</si>
  <si>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</si>
  <si>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</si>
  <si>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</si>
  <si>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</si>
  <si>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</si>
  <si>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</si>
  <si>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</si>
  <si>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</si>
  <si>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</si>
  <si>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</si>
  <si>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</si>
  <si>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</si>
  <si>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</si>
  <si>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</si>
  <si>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</si>
  <si>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</si>
  <si>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</si>
  <si>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</si>
  <si>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</si>
  <si>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</si>
  <si>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</si>
  <si>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</si>
  <si>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</si>
  <si>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</si>
  <si>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</si>
  <si>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</si>
  <si>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</si>
  <si>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</si>
  <si>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</si>
  <si>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</si>
  <si>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</si>
  <si>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</si>
  <si>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</si>
  <si>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</si>
  <si>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</si>
  <si>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</si>
  <si>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</si>
  <si>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</si>
  <si>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</si>
  <si>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</si>
  <si>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</si>
  <si>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</si>
  <si>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</si>
  <si>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</si>
  <si>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</si>
  <si>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</si>
  <si>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</si>
  <si>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</si>
  <si>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</si>
  <si>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</si>
  <si>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</si>
  <si>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</si>
  <si>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</si>
  <si>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</si>
  <si>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</si>
  <si>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</si>
  <si>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</si>
  <si>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</si>
  <si>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</si>
  <si>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</si>
  <si>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</si>
  <si>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</si>
  <si>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</si>
  <si>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</si>
  <si>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</si>
  <si>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</si>
  <si>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</si>
  <si>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</si>
  <si>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</si>
  <si>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</si>
  <si>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</si>
  <si>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</si>
  <si>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</si>
  <si>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</si>
  <si>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</si>
  <si>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</si>
  <si>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</si>
  <si>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</si>
  <si>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</si>
  <si>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</si>
  <si>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</si>
  <si>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</si>
  <si>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</si>
  <si>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</si>
  <si>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</si>
  <si>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</si>
  <si>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</si>
  <si>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</si>
  <si>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</si>
  <si>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</si>
  <si>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</si>
  <si>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</si>
  <si>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</si>
  <si>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</si>
  <si>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</si>
  <si>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</si>
  <si>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</si>
  <si>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</si>
  <si>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</si>
  <si>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</si>
  <si>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</si>
  <si>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</si>
  <si>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</si>
  <si>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</si>
  <si>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</si>
  <si>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</si>
  <si>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</si>
  <si>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</si>
  <si>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</si>
  <si>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</si>
  <si>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</si>
  <si>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</si>
  <si>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</si>
  <si>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</si>
  <si>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</si>
  <si>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</si>
  <si>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</si>
  <si>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</si>
  <si>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</si>
  <si>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</si>
  <si>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</si>
  <si>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</si>
  <si>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</si>
  <si>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</si>
  <si>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</si>
  <si>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</si>
  <si>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</si>
  <si>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</si>
  <si>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</si>
  <si>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</si>
  <si>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</si>
  <si>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</si>
  <si>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</si>
  <si>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</si>
  <si>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</si>
  <si>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</si>
  <si>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</si>
  <si>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</si>
  <si>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</si>
  <si>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</si>
  <si>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</si>
  <si>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</si>
  <si>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</si>
  <si>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</si>
  <si>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</si>
  <si>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</si>
  <si>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</si>
  <si>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</si>
  <si>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</si>
  <si>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</si>
  <si>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</si>
  <si>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</si>
  <si>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</si>
  <si>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</si>
  <si>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</si>
  <si>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</si>
  <si>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</si>
  <si>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</si>
  <si>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</si>
  <si>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</si>
  <si>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</si>
  <si>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</si>
  <si>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</si>
  <si>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</si>
  <si>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</si>
  <si>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</si>
  <si>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</si>
  <si>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</si>
  <si>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</si>
  <si>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</si>
  <si>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</si>
  <si>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</si>
  <si>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</si>
  <si>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</si>
  <si>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</si>
  <si>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</si>
  <si>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</si>
  <si>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</si>
  <si>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</si>
  <si>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</si>
  <si>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</si>
  <si>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</si>
  <si>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</si>
  <si>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</si>
  <si>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</si>
  <si>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</si>
  <si>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</si>
  <si>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</si>
  <si>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</si>
  <si>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</si>
  <si>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</si>
  <si>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</si>
  <si>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</si>
  <si>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</si>
  <si>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</si>
  <si>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</si>
  <si>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</si>
  <si>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</si>
  <si>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</si>
  <si>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</si>
  <si>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</si>
  <si>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</si>
  <si>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</si>
  <si>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</si>
  <si>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</si>
  <si>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</si>
  <si>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</si>
  <si>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</si>
  <si>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</si>
  <si>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</si>
  <si>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</si>
  <si>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</si>
  <si>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</si>
  <si>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</si>
  <si>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</si>
  <si>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</si>
  <si>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</si>
  <si>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</si>
  <si>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</si>
  <si>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</si>
  <si>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</si>
  <si>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</si>
  <si>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</si>
  <si>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</si>
  <si>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</si>
  <si>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</si>
  <si>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</si>
  <si>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</si>
  <si>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</si>
  <si>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</si>
  <si>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</si>
  <si>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</si>
  <si>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</si>
  <si>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</si>
  <si>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</si>
  <si>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</si>
  <si>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</si>
  <si>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</si>
  <si>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</si>
  <si>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</si>
  <si>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</si>
  <si>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</si>
  <si>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</si>
  <si>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</si>
  <si>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</si>
  <si>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</si>
  <si>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</si>
  <si>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</si>
  <si>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</si>
  <si>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</si>
  <si>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</si>
  <si>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</si>
  <si>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</si>
  <si>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</si>
  <si>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</si>
  <si>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</si>
  <si>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</si>
  <si>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</si>
  <si>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</si>
  <si>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</si>
  <si>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</si>
  <si>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</si>
  <si>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</si>
  <si>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</si>
  <si>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</si>
  <si>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</si>
  <si>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</si>
  <si>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</si>
  <si>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</si>
  <si>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</si>
  <si>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</si>
  <si>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</si>
  <si>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</si>
  <si>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</si>
  <si>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</si>
  <si>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</si>
  <si>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</si>
  <si>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</si>
  <si>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</si>
  <si>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</si>
  <si>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</si>
  <si>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</si>
  <si>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</si>
  <si>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</si>
  <si>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</si>
  <si>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</si>
  <si>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</si>
  <si>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</si>
  <si>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</si>
  <si>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</si>
  <si>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</si>
  <si>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</si>
  <si>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</si>
  <si>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</si>
  <si>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</si>
  <si>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</si>
  <si>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</si>
  <si>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</si>
  <si>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</si>
  <si>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</si>
  <si>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</si>
  <si>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</si>
  <si>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</si>
  <si>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</si>
  <si>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</si>
  <si>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</si>
  <si>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</si>
  <si>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</si>
  <si>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</si>
  <si>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</si>
  <si>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</si>
  <si>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</si>
  <si>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</si>
  <si>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</si>
  <si>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</si>
  <si>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</si>
  <si>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</si>
  <si>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</si>
  <si>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</si>
  <si>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</si>
  <si>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</si>
  <si>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</si>
  <si>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</si>
  <si>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</si>
  <si>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</si>
  <si>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</si>
  <si>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</si>
  <si>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</si>
  <si>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</si>
  <si>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</si>
  <si>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</si>
  <si>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</si>
  <si>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</si>
  <si>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</si>
  <si>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</si>
  <si>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</si>
  <si>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</si>
  <si>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</si>
  <si>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</si>
  <si>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</si>
  <si>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</si>
  <si>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</si>
  <si>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</si>
  <si>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</si>
  <si>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</si>
  <si>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</si>
  <si>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</si>
  <si>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</si>
  <si>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</si>
  <si>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</si>
  <si>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</si>
  <si>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</si>
  <si>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</si>
  <si>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</si>
  <si>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</si>
  <si>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</si>
  <si>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</si>
  <si>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</si>
  <si>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</si>
  <si>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</si>
  <si>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</si>
  <si>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</si>
  <si>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</si>
  <si>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</si>
  <si>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</si>
  <si>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</si>
  <si>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</si>
  <si>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</si>
  <si>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</si>
  <si>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</si>
  <si>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</si>
  <si>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</si>
  <si>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</si>
  <si>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</si>
  <si>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</si>
  <si>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</si>
  <si>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</si>
  <si>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</si>
  <si>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</si>
  <si>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</si>
  <si>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</si>
  <si>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</si>
  <si>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</si>
  <si>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</si>
  <si>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</si>
  <si>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</si>
  <si>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</si>
  <si>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</si>
  <si>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</si>
  <si>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</si>
  <si>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</si>
  <si>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</si>
  <si>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</si>
  <si>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</si>
  <si>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</si>
  <si>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</si>
  <si>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</si>
  <si>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</si>
  <si>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</si>
  <si>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</si>
  <si>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</si>
  <si>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</si>
  <si>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</si>
  <si>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</si>
  <si>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</si>
  <si>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</si>
  <si>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</si>
  <si>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</si>
  <si>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</si>
  <si>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</si>
  <si>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</si>
  <si>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</si>
  <si>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</si>
  <si>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</si>
  <si>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</si>
  <si>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</si>
  <si>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</si>
  <si>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</si>
  <si>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</si>
  <si>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</si>
  <si>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</si>
  <si>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</si>
  <si>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</si>
  <si>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</si>
  <si>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</si>
  <si>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</si>
  <si>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</si>
  <si>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</si>
  <si>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</si>
  <si>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</si>
  <si>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</si>
  <si>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</si>
  <si>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</si>
  <si>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</si>
  <si>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</si>
  <si>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</si>
  <si>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</si>
  <si>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</si>
  <si>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</si>
  <si>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</si>
  <si>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</si>
  <si>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</si>
  <si>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</si>
  <si>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</si>
  <si>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</si>
  <si>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</si>
  <si>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</si>
  <si>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</si>
  <si>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</si>
  <si>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</si>
  <si>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</si>
  <si>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</si>
  <si>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</si>
  <si>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</si>
  <si>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</si>
  <si>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</si>
  <si>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</si>
  <si>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</si>
  <si>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</si>
  <si>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</si>
  <si>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</si>
  <si>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</si>
  <si>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</si>
  <si>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</si>
  <si>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</si>
  <si>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</si>
  <si>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</si>
  <si>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</si>
  <si>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</si>
  <si>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</si>
  <si>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</si>
  <si>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</si>
  <si>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</si>
  <si>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</si>
  <si>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</si>
  <si>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</si>
  <si>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</si>
  <si>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</si>
  <si>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</si>
  <si>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</si>
  <si>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</si>
  <si>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</si>
  <si>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</si>
  <si>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</si>
  <si>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</si>
  <si>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</si>
  <si>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</si>
  <si>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</si>
  <si>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</si>
  <si>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</si>
  <si>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</si>
  <si>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</si>
  <si>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</si>
  <si>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</si>
  <si>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</si>
  <si>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</si>
  <si>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</si>
  <si>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</si>
  <si>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</si>
  <si>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</si>
  <si>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</si>
  <si>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</si>
  <si>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</si>
  <si>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</si>
  <si>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</si>
  <si>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</si>
  <si>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</si>
  <si>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</si>
  <si>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</si>
  <si>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</si>
  <si>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</si>
  <si>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</si>
  <si>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</si>
  <si>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</si>
  <si>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</si>
  <si>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</si>
  <si>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</si>
  <si>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</si>
  <si>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</si>
  <si>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</si>
  <si>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</si>
  <si>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</si>
  <si>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</si>
  <si>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</si>
  <si>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</si>
  <si>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</si>
  <si>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</si>
  <si>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</si>
  <si>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</si>
  <si>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</si>
  <si>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</si>
  <si>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</si>
  <si>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</si>
  <si>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</si>
  <si>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</si>
  <si>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</si>
  <si>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</si>
  <si>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</si>
  <si>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</si>
  <si>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</si>
  <si>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</si>
  <si>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</si>
  <si>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</si>
  <si>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</si>
  <si>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</si>
  <si>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</si>
  <si>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</si>
  <si>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</si>
  <si>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</si>
  <si>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</si>
  <si>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</si>
  <si>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</si>
  <si>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</si>
  <si>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</si>
  <si>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</si>
  <si>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</si>
  <si>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</si>
  <si>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</si>
  <si>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</si>
  <si>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</si>
  <si>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</si>
  <si>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</si>
  <si>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</si>
  <si>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</si>
  <si>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</si>
  <si>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</si>
  <si>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</si>
  <si>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</si>
  <si>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</si>
  <si>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</si>
  <si>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</si>
  <si>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</si>
  <si>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</si>
  <si>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</si>
  <si>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</si>
  <si>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</si>
  <si>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</si>
  <si>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</si>
  <si>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</si>
  <si>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</si>
  <si>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</si>
  <si>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</si>
  <si>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</si>
  <si>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</si>
  <si>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</si>
  <si>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</si>
  <si>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</si>
  <si>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</si>
  <si>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</si>
  <si>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</si>
  <si>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</si>
  <si>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</si>
  <si>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</si>
  <si>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</si>
  <si>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</si>
  <si>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</si>
  <si>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</si>
  <si>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</si>
  <si>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</si>
  <si>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</si>
  <si>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</si>
  <si>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</si>
  <si>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</si>
  <si>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</si>
  <si>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</si>
  <si>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</si>
  <si>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</si>
  <si>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</si>
  <si>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</si>
  <si>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</si>
  <si>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</si>
  <si>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</si>
  <si>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</si>
  <si>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</si>
  <si>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</si>
  <si>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</si>
  <si>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</si>
  <si>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</si>
  <si>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</si>
  <si>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</si>
  <si>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</si>
  <si>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</si>
  <si>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</si>
  <si>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</si>
  <si>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</si>
  <si>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</si>
  <si>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</si>
  <si>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</si>
  <si>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</si>
  <si>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</si>
  <si>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</si>
  <si>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</si>
  <si>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</si>
  <si>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</si>
  <si>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</si>
  <si>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</si>
  <si>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</si>
  <si>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</si>
  <si>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</si>
  <si>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</si>
  <si>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</si>
  <si>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</si>
  <si>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</si>
  <si>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</si>
  <si>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</si>
  <si>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</si>
  <si>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</si>
  <si>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</si>
  <si>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</si>
  <si>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</si>
  <si>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</si>
  <si>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</si>
  <si>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</si>
  <si>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</si>
  <si>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</si>
  <si>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</si>
  <si>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</si>
  <si>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</si>
  <si>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</si>
  <si>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</si>
  <si>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</si>
  <si>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</si>
  <si>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</si>
  <si>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</si>
  <si>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</si>
  <si>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</si>
  <si>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</si>
  <si>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</si>
  <si>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</si>
  <si>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</si>
  <si>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</si>
  <si>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</si>
  <si>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</si>
  <si>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</si>
  <si>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</si>
  <si>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</si>
  <si>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</si>
  <si>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</si>
  <si>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</si>
  <si>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</si>
  <si>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</si>
  <si>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</si>
  <si>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</si>
  <si>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</si>
  <si>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</si>
  <si>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</si>
  <si>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</si>
  <si>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</si>
  <si>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</si>
  <si>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</si>
  <si>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</si>
  <si>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</si>
  <si>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</si>
  <si>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</si>
  <si>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</si>
  <si>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</si>
  <si>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</si>
  <si>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</si>
  <si>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</si>
  <si>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</si>
  <si>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</si>
  <si>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</si>
  <si>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</si>
  <si>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</si>
  <si>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</si>
  <si>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</si>
  <si>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</si>
  <si>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</si>
  <si>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</si>
  <si>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</si>
  <si>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</si>
  <si>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</si>
  <si>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</si>
  <si>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</si>
  <si>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</si>
  <si>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</si>
  <si>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</si>
  <si>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</si>
  <si>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</si>
  <si>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</si>
  <si>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</si>
  <si>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</si>
  <si>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</si>
  <si>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</si>
  <si>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</si>
  <si>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</si>
  <si>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</si>
  <si>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</si>
  <si>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</si>
  <si>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</si>
  <si>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</si>
  <si>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</si>
  <si>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</si>
  <si>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</si>
  <si>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</si>
  <si>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</si>
  <si>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</si>
  <si>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</si>
  <si>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</si>
  <si>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</si>
  <si>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</si>
  <si>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</si>
  <si>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</si>
  <si>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</si>
  <si>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</si>
  <si>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</si>
  <si>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</si>
  <si>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</si>
  <si>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</si>
  <si>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</si>
  <si>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</si>
  <si>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</si>
  <si>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</si>
  <si>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</si>
  <si>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</si>
  <si>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</si>
  <si>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</si>
  <si>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</si>
  <si>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</si>
  <si>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</si>
  <si>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</si>
  <si>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</si>
  <si>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</si>
  <si>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</si>
  <si>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</si>
  <si>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</si>
  <si>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</si>
  <si>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</si>
  <si>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</si>
  <si>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</si>
  <si>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</si>
  <si>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</si>
  <si>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</si>
  <si>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</si>
  <si>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</si>
  <si>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</si>
  <si>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</si>
  <si>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</si>
  <si>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</si>
  <si>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</si>
  <si>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</si>
  <si>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</si>
  <si>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</si>
  <si>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</si>
  <si>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</si>
  <si>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</si>
  <si>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</si>
  <si>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</si>
  <si>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</si>
  <si>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</si>
  <si>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</si>
  <si>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</si>
  <si>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</si>
  <si>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</si>
  <si>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</si>
  <si>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</si>
  <si>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</si>
  <si>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</si>
  <si>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</si>
  <si>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</si>
  <si>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</si>
  <si>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</si>
  <si>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</si>
  <si>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</si>
  <si>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</si>
  <si>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</si>
  <si>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</si>
  <si>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</si>
  <si>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</si>
  <si>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</si>
  <si>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</si>
  <si>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</si>
  <si>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</si>
  <si>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</si>
  <si>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</si>
  <si>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</si>
  <si>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</si>
  <si>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</si>
  <si>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</si>
  <si>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</si>
  <si>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</si>
  <si>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</si>
  <si>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</si>
  <si>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</si>
  <si>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</si>
  <si>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</si>
  <si>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</si>
  <si>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</si>
  <si>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</si>
  <si>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</si>
  <si>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</si>
  <si>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</si>
  <si>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</si>
  <si>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</si>
  <si>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</si>
  <si>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</si>
  <si>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</si>
  <si>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</si>
  <si>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</si>
  <si>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</si>
  <si>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</si>
  <si>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</si>
  <si>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</si>
  <si>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</si>
  <si>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</si>
  <si>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</si>
  <si>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</si>
  <si>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</si>
  <si>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</si>
  <si>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</si>
  <si>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</si>
  <si>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</si>
  <si>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</si>
  <si>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</si>
  <si>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</si>
  <si>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</si>
  <si>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</si>
  <si>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</si>
  <si>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</si>
  <si>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</si>
  <si>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</si>
  <si>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</si>
  <si>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</si>
  <si>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</si>
  <si>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</si>
  <si>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</si>
  <si>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</si>
  <si>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</si>
  <si>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</si>
  <si>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</si>
  <si>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</si>
  <si>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</si>
  <si>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</si>
  <si>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</si>
  <si>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</si>
  <si>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</si>
  <si>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</si>
  <si>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</si>
  <si>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</si>
  <si>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</si>
  <si>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</si>
  <si>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</si>
  <si>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</si>
  <si>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</si>
  <si>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</si>
  <si>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</si>
  <si>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</si>
  <si>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</si>
  <si>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</si>
  <si>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</si>
  <si>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</si>
  <si>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</si>
  <si>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</si>
  <si>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</si>
  <si>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</si>
  <si>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</si>
  <si>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</si>
  <si>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</si>
  <si>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</si>
  <si>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</si>
  <si>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</si>
  <si>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</si>
  <si>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</si>
  <si>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</si>
  <si>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</si>
  <si>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</si>
  <si>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</si>
  <si>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</si>
  <si>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</si>
  <si>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</si>
  <si>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</si>
  <si>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</si>
  <si>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</si>
  <si>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</si>
  <si>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</si>
  <si>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</si>
  <si>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</si>
  <si>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</si>
  <si>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</si>
  <si>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</si>
  <si>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</si>
  <si>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</si>
  <si>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</si>
  <si>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</si>
  <si>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</si>
  <si>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</si>
  <si>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</si>
  <si>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</si>
  <si>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</si>
  <si>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</si>
  <si>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</si>
  <si>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</si>
  <si>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</si>
  <si>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</si>
  <si>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</si>
  <si>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</si>
  <si>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</si>
  <si>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</si>
  <si>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</si>
  <si>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</si>
  <si>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</si>
  <si>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</si>
  <si>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</si>
  <si>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</si>
  <si>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</si>
  <si>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</si>
  <si>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</si>
  <si>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</si>
  <si>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</si>
  <si>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</si>
  <si>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</si>
  <si>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</si>
  <si>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</si>
  <si>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</si>
  <si>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</si>
  <si>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</si>
  <si>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</si>
  <si>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</si>
  <si>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</si>
  <si>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</si>
  <si>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</si>
  <si>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</si>
  <si>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</si>
  <si>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</si>
  <si>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</si>
  <si>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</si>
  <si>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</si>
  <si>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</si>
  <si>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</si>
  <si>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</si>
  <si>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</si>
  <si>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</si>
  <si>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</si>
  <si>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</si>
  <si>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</si>
  <si>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</si>
  <si>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</si>
  <si>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</si>
  <si>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</si>
  <si>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</si>
  <si>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</si>
  <si>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</si>
  <si>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</si>
  <si>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</si>
  <si>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</si>
  <si>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</si>
  <si>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</si>
  <si>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</si>
  <si>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</si>
  <si>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</si>
  <si>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</si>
  <si>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</si>
  <si>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</si>
  <si>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</si>
  <si>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</si>
  <si>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</si>
  <si>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</si>
  <si>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</si>
  <si>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</si>
  <si>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</si>
  <si>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</si>
  <si>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</si>
  <si>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</si>
  <si>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</si>
  <si>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</si>
  <si>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</si>
  <si>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</si>
  <si>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</si>
  <si>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</si>
  <si>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</si>
  <si>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</si>
  <si>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</si>
  <si>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</si>
  <si>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</si>
  <si>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</si>
  <si>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</si>
  <si>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</si>
  <si>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</si>
  <si>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</si>
  <si>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</si>
  <si>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</si>
  <si>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</si>
  <si>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</si>
  <si>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</si>
  <si>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</si>
  <si>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</si>
  <si>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</si>
  <si>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</si>
  <si>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</si>
  <si>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</si>
  <si>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</si>
  <si>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</si>
  <si>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</si>
  <si>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</si>
  <si>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</si>
  <si>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</si>
  <si>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</si>
  <si>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</si>
  <si>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</si>
  <si>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</si>
  <si>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</si>
  <si>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</si>
  <si>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</si>
  <si>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</si>
  <si>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</si>
  <si>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</si>
  <si>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</si>
  <si>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</si>
  <si>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</si>
  <si>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</si>
  <si>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</si>
  <si>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</si>
  <si>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</si>
  <si>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</si>
  <si>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</si>
  <si>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</si>
  <si>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</si>
  <si>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</si>
  <si>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</si>
  <si>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</si>
  <si>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</si>
  <si>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</si>
  <si>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</si>
  <si>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</si>
  <si>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</si>
  <si>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</si>
  <si>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</si>
  <si>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</si>
  <si>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</si>
  <si>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</si>
  <si>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</si>
  <si>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</si>
  <si>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</si>
  <si>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</si>
  <si>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</si>
  <si>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</si>
  <si>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</si>
  <si>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</si>
  <si>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</si>
  <si>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</si>
  <si>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</si>
  <si>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</si>
  <si>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</si>
  <si>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</si>
  <si>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</si>
  <si>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</si>
  <si>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</si>
  <si>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</si>
  <si>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</si>
  <si>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</si>
  <si>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</si>
  <si>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</si>
  <si>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</si>
  <si>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</si>
  <si>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</si>
  <si>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</si>
  <si>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</si>
  <si>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</si>
  <si>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</si>
  <si>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</si>
  <si>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</si>
  <si>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</si>
  <si>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</si>
  <si>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</si>
  <si>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</si>
  <si>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</si>
  <si>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</si>
  <si>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</si>
  <si>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</si>
  <si>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</si>
  <si>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</si>
  <si>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</si>
  <si>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</si>
  <si>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</si>
  <si>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</si>
  <si>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</si>
  <si>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</si>
  <si>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</si>
  <si>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</si>
  <si>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</si>
  <si>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</si>
  <si>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</si>
  <si>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</si>
  <si>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</si>
  <si>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</si>
  <si>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</si>
  <si>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</si>
  <si>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</si>
  <si>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</si>
  <si>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</si>
  <si>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</si>
  <si>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</si>
  <si>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</si>
  <si>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</si>
  <si>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</si>
  <si>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</si>
  <si>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</si>
  <si>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</si>
  <si>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</si>
  <si>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</si>
  <si>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</si>
  <si>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</si>
  <si>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</si>
  <si>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</si>
  <si>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</si>
  <si>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</si>
  <si>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</si>
  <si>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</si>
  <si>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</si>
  <si>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</si>
  <si>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</si>
  <si>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</si>
  <si>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</si>
  <si>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</si>
  <si>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</si>
  <si>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</si>
  <si>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</si>
  <si>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</si>
  <si>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</si>
  <si>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</si>
  <si>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</si>
  <si>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</si>
  <si>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</si>
  <si>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</si>
  <si>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</si>
  <si>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</si>
  <si>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</si>
  <si>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</si>
  <si>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</si>
  <si>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</si>
  <si>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</si>
  <si>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</si>
  <si>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</si>
  <si>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</si>
  <si>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</si>
  <si>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</si>
  <si>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</si>
  <si>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</si>
  <si>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</si>
  <si>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</si>
  <si>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</si>
  <si>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</si>
  <si>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</si>
  <si>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</si>
  <si>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</si>
  <si>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</si>
  <si>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</si>
  <si>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</si>
  <si>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</si>
  <si>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</si>
  <si>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</si>
  <si>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</si>
  <si>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</si>
  <si>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</si>
  <si>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</si>
  <si>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</si>
  <si>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</si>
  <si>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</si>
  <si>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</si>
  <si>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</si>
  <si>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</si>
  <si>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</si>
  <si>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</si>
  <si>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</si>
  <si>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</si>
  <si>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</si>
  <si>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</si>
  <si>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</si>
  <si>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</si>
  <si>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</si>
  <si>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</si>
  <si>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</si>
  <si>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</si>
  <si>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</si>
  <si>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</si>
  <si>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</si>
  <si>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</si>
  <si>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</si>
  <si>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</si>
  <si>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</si>
  <si>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</si>
  <si>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</si>
  <si>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</si>
  <si>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</si>
  <si>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</si>
  <si>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</si>
  <si>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</si>
  <si>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</si>
  <si>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</si>
  <si>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</si>
  <si>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</si>
  <si>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</si>
  <si>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</si>
  <si>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</si>
  <si>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</si>
  <si>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</si>
  <si>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</si>
  <si>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</si>
  <si>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</si>
  <si>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</si>
  <si>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</si>
  <si>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</si>
  <si>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</si>
  <si>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</si>
  <si>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</si>
  <si>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</si>
  <si>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</si>
  <si>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</si>
  <si>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</si>
  <si>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</si>
  <si>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</si>
  <si>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</si>
  <si>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</si>
  <si>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</si>
  <si>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</si>
  <si>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</si>
  <si>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</si>
  <si>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</si>
  <si>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</si>
  <si>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</si>
  <si>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</si>
  <si>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</si>
  <si>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</si>
  <si>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</si>
  <si>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</si>
  <si>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</si>
  <si>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</si>
  <si>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</si>
  <si>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</si>
  <si>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</si>
  <si>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</si>
  <si>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</si>
  <si>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</si>
  <si>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</si>
  <si>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</si>
  <si>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</si>
  <si>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</si>
  <si>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</si>
  <si>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</si>
  <si>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</si>
  <si>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</si>
  <si>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</si>
  <si>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</si>
  <si>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</si>
  <si>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</si>
  <si>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</si>
  <si>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</si>
  <si>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</si>
  <si>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</si>
  <si>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</si>
  <si>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</si>
  <si>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</si>
  <si>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</si>
  <si>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</si>
  <si>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</si>
  <si>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</si>
  <si>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</si>
  <si>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</si>
  <si>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</si>
  <si>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</si>
  <si>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</si>
  <si>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</si>
  <si>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</si>
  <si>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</si>
  <si>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</si>
  <si>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</si>
  <si>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</si>
  <si>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</si>
  <si>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</si>
  <si>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</si>
  <si>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</si>
  <si>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</si>
  <si>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</si>
  <si>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</si>
  <si>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</si>
  <si>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</si>
  <si>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</si>
  <si>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</si>
  <si>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</si>
  <si>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</si>
  <si>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</si>
  <si>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</si>
  <si>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</si>
  <si>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</si>
  <si>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</si>
  <si>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</si>
  <si>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</si>
  <si>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</si>
  <si>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</si>
  <si>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</si>
  <si>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</si>
  <si>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</si>
  <si>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</si>
  <si>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</si>
  <si>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</si>
  <si>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</si>
  <si>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</si>
  <si>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</si>
  <si>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</si>
  <si>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</si>
  <si>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</si>
  <si>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</si>
  <si>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</si>
  <si>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</si>
  <si>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</si>
  <si>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</si>
  <si>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</si>
  <si>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</si>
  <si>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</si>
  <si>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</si>
  <si>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</si>
  <si>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</si>
  <si>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</si>
  <si>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</si>
  <si>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</si>
  <si>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</si>
  <si>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</si>
  <si>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</si>
  <si>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</si>
  <si>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</si>
  <si>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</si>
  <si>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</si>
  <si>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</si>
  <si>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</si>
  <si>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</si>
  <si>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</si>
  <si>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</si>
  <si>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</si>
  <si>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</si>
  <si>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</si>
  <si>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</si>
  <si>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</si>
  <si>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</si>
  <si>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</si>
  <si>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</si>
  <si>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</si>
  <si>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</si>
  <si>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</si>
  <si>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</si>
  <si>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</si>
  <si>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</si>
  <si>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</si>
  <si>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</si>
  <si>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</si>
  <si>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</si>
  <si>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</si>
  <si>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</si>
  <si>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</si>
  <si>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</si>
  <si>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</si>
  <si>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</si>
  <si>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</si>
  <si>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</si>
  <si>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</si>
  <si>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</si>
  <si>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</si>
  <si>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</si>
  <si>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</si>
  <si>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</si>
  <si>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</si>
  <si>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</si>
  <si>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</si>
  <si>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</si>
  <si>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</si>
  <si>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</si>
  <si>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</si>
  <si>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</si>
  <si>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</si>
  <si>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</si>
  <si>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</si>
  <si>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</si>
  <si>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</si>
  <si>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</si>
  <si>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</si>
  <si>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</si>
  <si>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</si>
  <si>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</si>
  <si>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</si>
  <si>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</si>
  <si>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</si>
  <si>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</si>
  <si>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</si>
  <si>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</si>
  <si>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</si>
  <si>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</si>
  <si>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</si>
  <si>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</si>
  <si>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</si>
  <si>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</si>
  <si>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</si>
  <si>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</si>
  <si>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</si>
  <si>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</si>
  <si>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</si>
  <si>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</si>
  <si>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</si>
  <si>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</si>
  <si>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</si>
  <si>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</si>
  <si>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</si>
  <si>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</si>
  <si>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</si>
  <si>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</si>
  <si>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</si>
  <si>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</si>
  <si>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</si>
  <si>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</si>
  <si>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</si>
  <si>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</si>
  <si>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</si>
  <si>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</si>
  <si>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</si>
  <si>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</si>
  <si>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</si>
  <si>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</si>
  <si>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</si>
  <si>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</si>
  <si>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</si>
  <si>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</si>
  <si>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</si>
  <si>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</si>
  <si>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</si>
  <si>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</si>
  <si>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</si>
  <si>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</si>
  <si>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</si>
  <si>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</si>
  <si>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</si>
  <si>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</si>
  <si>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</si>
  <si>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</si>
  <si>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</si>
  <si>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</si>
  <si>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</si>
  <si>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</si>
  <si>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</si>
  <si>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</si>
  <si>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</si>
  <si>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</si>
  <si>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</si>
  <si>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</si>
  <si>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</si>
  <si>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</si>
  <si>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</si>
  <si>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</si>
  <si>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</si>
  <si>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</si>
  <si>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</si>
  <si>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</si>
  <si>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</si>
  <si>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</si>
  <si>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</si>
  <si>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</si>
  <si>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</si>
  <si>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</si>
  <si>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</si>
  <si>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</si>
  <si>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</si>
  <si>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</si>
  <si>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</si>
  <si>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</si>
  <si>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</si>
  <si>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</si>
  <si>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</si>
  <si>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</si>
  <si>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</si>
  <si>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</si>
  <si>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</si>
  <si>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</si>
  <si>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</si>
  <si>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</si>
  <si>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</si>
  <si>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</si>
  <si>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</si>
  <si>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</si>
  <si>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</si>
  <si>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</si>
  <si>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</si>
  <si>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</si>
  <si>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</si>
  <si>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</si>
  <si>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</si>
  <si>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</si>
  <si>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</si>
  <si>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</si>
  <si>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</si>
  <si>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</si>
  <si>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</si>
  <si>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</si>
  <si>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</si>
  <si>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</si>
  <si>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</si>
  <si>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</si>
  <si>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</si>
  <si>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</si>
  <si>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</si>
  <si>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</si>
  <si>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</si>
  <si>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</si>
  <si>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</si>
  <si>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</si>
  <si>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</si>
  <si>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</si>
  <si>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</si>
  <si>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</si>
  <si>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</si>
  <si>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</si>
  <si>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</si>
  <si>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</si>
  <si>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</si>
  <si>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</si>
  <si>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</si>
  <si>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</si>
  <si>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</si>
  <si>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</si>
  <si>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</si>
  <si>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</si>
  <si>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</si>
  <si>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</si>
  <si>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</si>
  <si>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</si>
  <si>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</si>
  <si>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</si>
  <si>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</si>
  <si>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</si>
  <si>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</si>
  <si>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</si>
  <si>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</si>
  <si>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</si>
  <si>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</si>
  <si>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</si>
  <si>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</si>
  <si>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</si>
  <si>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</si>
  <si>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</si>
  <si>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</si>
  <si>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</si>
  <si>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</si>
  <si>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</si>
  <si>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</si>
  <si>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</si>
  <si>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</si>
  <si>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</si>
  <si>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</si>
  <si>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</si>
  <si>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</si>
  <si>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</si>
  <si>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</si>
  <si>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</si>
  <si>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</si>
  <si>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</si>
  <si>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</si>
  <si>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</si>
  <si>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</si>
  <si>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</si>
  <si>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</si>
  <si>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</si>
  <si>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</si>
  <si>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</si>
  <si>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</si>
  <si>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</si>
  <si>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</si>
  <si>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</si>
  <si>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</si>
  <si>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</si>
  <si>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</si>
  <si>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</si>
  <si>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</si>
  <si>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</si>
  <si>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</si>
  <si>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</si>
  <si>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</si>
  <si>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</si>
  <si>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</si>
  <si>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</si>
  <si>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</si>
  <si>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</si>
  <si>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</si>
  <si>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</si>
  <si>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</si>
  <si>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</si>
  <si>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</si>
  <si>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</si>
  <si>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</si>
  <si>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</si>
  <si>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</si>
  <si>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</si>
  <si>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</si>
  <si>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</si>
  <si>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</si>
  <si>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</si>
  <si>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</si>
  <si>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</si>
  <si>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</si>
  <si>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</si>
  <si>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</si>
  <si>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</si>
  <si>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</si>
  <si>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</si>
  <si>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</si>
  <si>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</si>
  <si>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</si>
  <si>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</si>
  <si>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</si>
  <si>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</si>
  <si>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</si>
  <si>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</si>
  <si>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</si>
  <si>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</si>
  <si>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</si>
  <si>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</si>
  <si>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</si>
  <si>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</si>
  <si>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</si>
  <si>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</si>
  <si>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</si>
  <si>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</si>
  <si>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</si>
  <si>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</si>
  <si>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</si>
  <si>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</si>
  <si>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</si>
  <si>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</si>
  <si>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</si>
  <si>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</si>
  <si>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</si>
  <si>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</si>
  <si>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</si>
  <si>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</si>
  <si>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</si>
  <si>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</si>
  <si>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</si>
  <si>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</si>
  <si>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</si>
  <si>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</si>
  <si>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</si>
  <si>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</si>
  <si>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</si>
  <si>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</si>
  <si>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</si>
  <si>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</si>
  <si>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</si>
  <si>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</si>
  <si>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</si>
  <si>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</si>
  <si>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</si>
  <si>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</si>
  <si>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</si>
  <si>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</si>
  <si>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</si>
  <si>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</si>
  <si>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</si>
  <si>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</si>
  <si>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</si>
  <si>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</si>
  <si>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</si>
  <si>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</si>
  <si>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</si>
  <si>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</si>
  <si>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</si>
  <si>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</si>
  <si>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</si>
  <si>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</si>
  <si>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</si>
  <si>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</si>
  <si>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</si>
  <si>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</si>
  <si>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</si>
  <si>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</si>
  <si>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</si>
  <si>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</si>
  <si>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</si>
  <si>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</si>
  <si>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</si>
  <si>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</si>
  <si>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</si>
  <si>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</si>
  <si>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</si>
  <si>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</si>
  <si>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</si>
  <si>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</si>
  <si>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</si>
  <si>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</si>
  <si>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</si>
  <si>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</si>
  <si>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</si>
  <si>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</si>
  <si>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</si>
  <si>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</si>
  <si>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</si>
  <si>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</si>
  <si>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</si>
  <si>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</si>
  <si>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</si>
  <si>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</si>
  <si>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</si>
  <si>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</si>
  <si>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</si>
  <si>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</si>
  <si>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</si>
  <si>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</si>
  <si>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</si>
  <si>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</si>
  <si>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</si>
  <si>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</si>
  <si>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</si>
  <si>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</si>
  <si>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</si>
  <si>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</si>
  <si>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</si>
  <si>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</si>
  <si>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</si>
  <si>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</si>
  <si>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</si>
  <si>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</si>
  <si>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</si>
  <si>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</si>
  <si>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</si>
  <si>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</si>
  <si>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</si>
  <si>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</si>
  <si>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</si>
  <si>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</si>
  <si>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</si>
  <si>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</si>
  <si>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</si>
  <si>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</si>
  <si>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</si>
  <si>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</si>
  <si>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</si>
  <si>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</si>
  <si>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</si>
  <si>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</si>
  <si>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</si>
  <si>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</si>
  <si>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</si>
  <si>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</si>
  <si>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</si>
  <si>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</si>
  <si>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</si>
  <si>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</si>
  <si>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</si>
  <si>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</si>
  <si>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</si>
  <si>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</si>
  <si>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</si>
  <si>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</si>
  <si>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</si>
  <si>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</si>
  <si>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</si>
  <si>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</si>
  <si>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</si>
  <si>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</si>
  <si>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</si>
  <si>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</si>
  <si>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</si>
  <si>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</si>
  <si>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</si>
  <si>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</si>
  <si>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</si>
  <si>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</si>
  <si>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</si>
  <si>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</si>
  <si>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</si>
  <si>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</si>
  <si>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</si>
  <si>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</si>
  <si>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</si>
  <si>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</si>
  <si>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</si>
  <si>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</si>
  <si>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</si>
  <si>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</si>
  <si>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</si>
  <si>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</si>
  <si>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</si>
  <si>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</si>
  <si>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</si>
  <si>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</si>
  <si>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</si>
  <si>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</si>
  <si>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</si>
  <si>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</si>
  <si>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</si>
  <si>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</si>
  <si>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</si>
  <si>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</si>
  <si>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</si>
  <si>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</si>
  <si>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</si>
  <si>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</si>
  <si>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</si>
  <si>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</si>
  <si>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</si>
  <si>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</si>
  <si>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</si>
  <si>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</si>
  <si>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</si>
  <si>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</si>
  <si>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</si>
  <si>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</si>
  <si>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</si>
  <si>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</si>
  <si>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</si>
  <si>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</si>
  <si>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</si>
  <si>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</si>
  <si>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</si>
  <si>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</si>
  <si>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</si>
  <si>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</si>
  <si>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</si>
  <si>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</si>
  <si>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</si>
  <si>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</si>
  <si>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</si>
  <si>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</si>
  <si>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</si>
  <si>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</si>
  <si>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</si>
  <si>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</si>
  <si>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</si>
  <si>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</si>
  <si>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</si>
  <si>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</si>
  <si>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</si>
  <si>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</si>
  <si>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</si>
  <si>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</si>
  <si>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</si>
  <si>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</si>
  <si>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</si>
  <si>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</si>
  <si>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</si>
  <si>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</si>
  <si>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</si>
  <si>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</si>
  <si>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</si>
  <si>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</si>
  <si>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</si>
  <si>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</si>
  <si>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</si>
  <si>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</si>
  <si>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</si>
  <si>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</si>
  <si>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</si>
  <si>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</si>
  <si>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</si>
  <si>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</si>
  <si>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</si>
  <si>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</si>
  <si>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</si>
  <si>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</si>
  <si>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</si>
  <si>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</si>
  <si>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</si>
  <si>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</si>
  <si>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</si>
  <si>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</si>
  <si>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</si>
  <si>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</si>
  <si>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</si>
  <si>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</si>
  <si>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</si>
  <si>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</si>
  <si>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</si>
  <si>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</si>
  <si>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</si>
  <si>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</si>
  <si>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</si>
  <si>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</si>
  <si>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</si>
  <si>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</si>
  <si>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</si>
  <si>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</si>
  <si>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</si>
  <si>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</si>
  <si>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</si>
  <si>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</si>
  <si>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</si>
  <si>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</si>
  <si>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</si>
  <si>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</si>
  <si>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</si>
  <si>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</si>
  <si>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</si>
  <si>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</si>
  <si>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</si>
  <si>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</si>
  <si>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</si>
  <si>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</si>
  <si>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</si>
  <si>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</si>
  <si>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</si>
  <si>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</si>
  <si>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</si>
  <si>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</si>
  <si>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</si>
  <si>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</si>
  <si>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</si>
  <si>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</si>
  <si>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</si>
  <si>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</si>
  <si>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</si>
  <si>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</si>
  <si>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</si>
  <si>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</si>
  <si>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</si>
  <si>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</si>
  <si>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</si>
  <si>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</si>
  <si>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</si>
  <si>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</si>
  <si>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</si>
  <si>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</si>
  <si>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</si>
  <si>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</si>
  <si>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</si>
  <si>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</si>
  <si>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</si>
  <si>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</si>
  <si>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</si>
  <si>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</si>
  <si>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</si>
  <si>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</si>
  <si>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</si>
  <si>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</si>
  <si>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</si>
  <si>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</si>
  <si>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</si>
  <si>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</si>
  <si>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</si>
  <si>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</si>
  <si>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</si>
  <si>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</si>
  <si>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</si>
  <si>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</si>
  <si>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</si>
  <si>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</si>
  <si>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</si>
  <si>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</si>
  <si>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</si>
  <si>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</si>
  <si>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</si>
  <si>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</si>
  <si>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</si>
  <si>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</si>
  <si>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</si>
  <si>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</si>
  <si>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</si>
  <si>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</si>
  <si>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</si>
  <si>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</si>
  <si>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</si>
  <si>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</si>
  <si>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</si>
  <si>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</si>
  <si>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</si>
  <si>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</si>
  <si>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</si>
  <si>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</si>
  <si>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</si>
  <si>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</si>
  <si>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</si>
  <si>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</si>
  <si>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</si>
  <si>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</si>
  <si>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</si>
  <si>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</si>
  <si>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</si>
  <si>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</si>
  <si>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</si>
  <si>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</si>
  <si>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</si>
  <si>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</si>
  <si>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</si>
  <si>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</si>
  <si>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</si>
  <si>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</si>
  <si>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</si>
  <si>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</si>
  <si>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</si>
  <si>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</si>
  <si>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</si>
  <si>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</si>
  <si>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</si>
  <si>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</si>
  <si>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</si>
  <si>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</si>
  <si>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</si>
  <si>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</si>
  <si>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</si>
  <si>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</si>
  <si>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</si>
  <si>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</si>
  <si>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</si>
  <si>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</si>
  <si>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</si>
  <si>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</si>
  <si>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</si>
  <si>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</si>
  <si>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</si>
  <si>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</si>
  <si>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</si>
  <si>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</si>
  <si>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</si>
  <si>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</si>
  <si>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</si>
  <si>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</si>
  <si>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</si>
  <si>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</si>
  <si>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</si>
  <si>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</si>
  <si>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</si>
  <si>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</si>
  <si>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</si>
  <si>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</si>
  <si>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</si>
  <si>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</si>
  <si>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</si>
  <si>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</si>
  <si>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</si>
  <si>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</si>
  <si>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</si>
  <si>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</si>
  <si>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</si>
  <si>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</si>
  <si>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</si>
  <si>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</si>
  <si>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</si>
  <si>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</si>
  <si>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</si>
  <si>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</si>
  <si>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</si>
  <si>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</si>
  <si>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</si>
  <si>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</si>
  <si>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</si>
  <si>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</si>
  <si>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</si>
  <si>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</si>
  <si>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</si>
  <si>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</si>
  <si>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</si>
  <si>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</si>
  <si>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</si>
  <si>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</si>
  <si>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</si>
  <si>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</si>
  <si>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</si>
  <si>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</si>
  <si>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</si>
  <si>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</si>
  <si>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</si>
  <si>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</si>
  <si>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</si>
  <si>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</si>
  <si>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</si>
  <si>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</si>
  <si>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</si>
  <si>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</si>
  <si>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</si>
  <si>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</si>
  <si>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</si>
  <si>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</si>
  <si>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</si>
  <si>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</si>
  <si>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</si>
  <si>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</si>
  <si>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</si>
  <si>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</si>
  <si>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</si>
  <si>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</si>
  <si>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</si>
  <si>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</si>
  <si>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</si>
  <si>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</si>
  <si>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</si>
  <si>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</si>
  <si>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</si>
  <si>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</si>
  <si>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</si>
  <si>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</si>
  <si>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</si>
  <si>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</si>
  <si>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</si>
  <si>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</si>
  <si>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</si>
  <si>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</si>
  <si>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</si>
  <si>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</si>
  <si>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</si>
  <si>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</si>
  <si>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</si>
  <si>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</si>
  <si>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</si>
  <si>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</si>
  <si>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</si>
  <si>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</si>
  <si>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</si>
  <si>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</si>
  <si>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</si>
  <si>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</si>
  <si>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</si>
  <si>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</si>
  <si>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</si>
  <si>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</si>
  <si>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</si>
  <si>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</si>
  <si>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</si>
  <si>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</si>
  <si>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</si>
  <si>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</si>
  <si>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</si>
  <si>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</si>
  <si>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</si>
  <si>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</si>
  <si>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</si>
  <si>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</si>
  <si>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</si>
  <si>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</si>
  <si>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</si>
  <si>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</si>
  <si>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</si>
  <si>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</si>
  <si>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</si>
  <si>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</si>
  <si>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</si>
  <si>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</si>
  <si>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</si>
  <si>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</si>
  <si>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</si>
  <si>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</si>
  <si>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</si>
  <si>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</si>
  <si>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</si>
  <si>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</si>
  <si>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</si>
  <si>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</si>
  <si>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</si>
  <si>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</si>
  <si>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</si>
  <si>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</si>
  <si>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</si>
  <si>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</si>
  <si>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</si>
  <si>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</si>
  <si>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</si>
  <si>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</si>
  <si>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</si>
  <si>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</si>
  <si>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</si>
  <si>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</si>
  <si>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</si>
  <si>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</si>
  <si>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</si>
  <si>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</si>
  <si>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</si>
  <si>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</si>
  <si>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</si>
  <si>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</si>
  <si>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</si>
  <si>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</si>
  <si>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</si>
  <si>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</si>
  <si>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</si>
  <si>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</si>
  <si>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</si>
  <si>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</si>
  <si>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</si>
  <si>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</si>
  <si>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</si>
  <si>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</si>
  <si>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</si>
  <si>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</si>
  <si>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</si>
  <si>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</si>
  <si>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</si>
  <si>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</si>
  <si>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</si>
  <si>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</si>
  <si>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</si>
  <si>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</si>
  <si>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</si>
  <si>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</si>
  <si>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</si>
  <si>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</si>
  <si>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</si>
  <si>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</si>
  <si>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</si>
  <si>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</si>
  <si>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</si>
  <si>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</si>
  <si>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</si>
  <si>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</si>
  <si>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</si>
  <si>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</si>
  <si>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</si>
  <si>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</si>
  <si>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</si>
  <si>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</si>
  <si>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</si>
  <si>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</si>
  <si>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</si>
  <si>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</si>
  <si>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</si>
  <si>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</si>
  <si>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</si>
  <si>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</si>
  <si>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</si>
  <si>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</si>
  <si>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</si>
  <si>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</si>
  <si>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</si>
  <si>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</si>
  <si>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</si>
  <si>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</si>
  <si>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</si>
  <si>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</si>
  <si>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</si>
  <si>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</si>
  <si>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</si>
  <si>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</si>
  <si>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</si>
  <si>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</si>
  <si>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</si>
  <si>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</si>
  <si>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</si>
  <si>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</si>
  <si>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</si>
  <si>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</si>
  <si>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</si>
  <si>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</si>
  <si>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</si>
  <si>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</si>
  <si>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</si>
  <si>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</si>
  <si>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</si>
  <si>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</si>
  <si>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</si>
  <si>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</si>
  <si>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</si>
  <si>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</si>
  <si>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</si>
  <si>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</si>
  <si>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</si>
  <si>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</si>
  <si>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</si>
  <si>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</si>
  <si>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</si>
  <si>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</si>
  <si>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</si>
  <si>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</si>
  <si>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</si>
  <si>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</si>
  <si>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</si>
  <si>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</si>
  <si>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</si>
  <si>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</si>
  <si>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</si>
  <si>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</si>
  <si>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</si>
  <si>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</si>
  <si>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</si>
  <si>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</si>
  <si>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</si>
  <si>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</si>
  <si>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</si>
  <si>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</si>
  <si>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</si>
  <si>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</si>
  <si>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</si>
  <si>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</si>
  <si>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</si>
  <si>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</si>
  <si>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</si>
  <si>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</si>
  <si>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</si>
  <si>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</si>
  <si>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</si>
  <si>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</si>
  <si>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</si>
  <si>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</si>
  <si>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</si>
  <si>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</si>
  <si>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</si>
  <si>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</si>
  <si>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</si>
  <si>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</si>
  <si>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</si>
  <si>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</si>
  <si>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</si>
  <si>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</si>
  <si>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</si>
  <si>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</si>
  <si>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</si>
  <si>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</si>
  <si>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</si>
  <si>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</si>
  <si>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</si>
  <si>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</si>
  <si>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</si>
  <si>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</si>
  <si>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</si>
  <si>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</si>
  <si>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</si>
  <si>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</si>
  <si>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</si>
  <si>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</si>
  <si>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</si>
  <si>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</si>
  <si>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</si>
  <si>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</si>
  <si>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</si>
  <si>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</si>
  <si>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</si>
  <si>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</si>
  <si>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</si>
  <si>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</si>
  <si>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</si>
  <si>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</si>
  <si>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</si>
  <si>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</si>
  <si>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</si>
  <si>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</si>
  <si>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</si>
  <si>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</si>
  <si>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</si>
  <si>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</si>
  <si>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</si>
  <si>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</si>
  <si>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</si>
  <si>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</si>
  <si>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</si>
  <si>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</si>
  <si>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</si>
  <si>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</si>
  <si>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</si>
  <si>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</si>
  <si>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</si>
  <si>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</si>
  <si>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</si>
  <si>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</si>
  <si>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</si>
  <si>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</si>
  <si>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</si>
  <si>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</si>
  <si>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</si>
  <si>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</si>
  <si>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</si>
  <si>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</si>
  <si>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</si>
  <si>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</si>
  <si>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</si>
  <si>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</si>
  <si>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</si>
  <si>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</si>
  <si>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</si>
  <si>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</si>
  <si>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</si>
  <si>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</si>
  <si>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</si>
  <si>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</si>
  <si>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</si>
  <si>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</si>
  <si>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</si>
  <si>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</si>
  <si>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</si>
  <si>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</si>
  <si>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</si>
  <si>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</si>
  <si>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</si>
  <si>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</si>
  <si>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</si>
  <si>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</si>
  <si>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</si>
  <si>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</si>
  <si>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</si>
  <si>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</si>
  <si>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</si>
  <si>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</si>
  <si>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</si>
  <si>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</si>
  <si>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</si>
  <si>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</si>
  <si>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</si>
  <si>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</si>
  <si>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</si>
  <si>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</si>
  <si>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</si>
  <si>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</si>
  <si>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</si>
  <si>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</si>
  <si>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</si>
  <si>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</si>
  <si>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</si>
  <si>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</si>
  <si>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</si>
  <si>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</si>
  <si>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</si>
  <si>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</si>
  <si>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</si>
  <si>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</si>
  <si>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</si>
  <si>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</si>
  <si>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</si>
  <si>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</si>
  <si>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</si>
  <si>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</si>
  <si>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</si>
  <si>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</si>
  <si>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</si>
  <si>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</si>
  <si>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</si>
  <si>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</si>
  <si>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</si>
  <si>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</si>
  <si>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</si>
  <si>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</si>
  <si>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</si>
  <si>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</si>
  <si>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</si>
  <si>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</si>
  <si>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</si>
  <si>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</si>
  <si>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</si>
  <si>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</si>
  <si>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</si>
  <si>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</si>
  <si>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</si>
  <si>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</si>
  <si>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</si>
  <si>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</si>
  <si>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</si>
  <si>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</si>
  <si>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</si>
  <si>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</si>
  <si>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</si>
  <si>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</si>
  <si>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</si>
  <si>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</si>
  <si>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</si>
  <si>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</si>
  <si>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</si>
  <si>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</si>
  <si>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</si>
  <si>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</si>
  <si>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</si>
  <si>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</si>
  <si>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</si>
  <si>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</si>
  <si>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</si>
  <si>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</si>
  <si>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</si>
  <si>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</si>
  <si>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</si>
  <si>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</si>
  <si>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</si>
  <si>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</si>
  <si>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</si>
  <si>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</si>
  <si>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</si>
  <si>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</si>
  <si>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</si>
  <si>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</si>
  <si>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</si>
  <si>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</si>
  <si>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</si>
  <si>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</si>
  <si>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</si>
  <si>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</si>
  <si>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</si>
  <si>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</si>
  <si>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</si>
  <si>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</si>
  <si>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</si>
  <si>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</si>
  <si>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</si>
  <si>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</si>
  <si>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</si>
  <si>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</si>
  <si>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</si>
  <si>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</si>
  <si>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</si>
  <si>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</si>
  <si>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</si>
  <si>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</si>
  <si>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</si>
  <si>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</si>
  <si>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</si>
  <si>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</si>
  <si>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</si>
  <si>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</si>
  <si>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</si>
  <si>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</si>
  <si>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</si>
  <si>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</si>
  <si>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</si>
  <si>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</si>
  <si>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</si>
  <si>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</si>
  <si>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</si>
  <si>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</si>
  <si>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</si>
  <si>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</si>
  <si>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</si>
  <si>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</si>
  <si>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</si>
  <si>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</si>
  <si>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</si>
  <si>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</si>
  <si>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</si>
  <si>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</si>
  <si>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</si>
  <si>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</si>
  <si>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</si>
  <si>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</si>
  <si>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</si>
  <si>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</si>
  <si>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</si>
  <si>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</si>
  <si>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</si>
  <si>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</si>
  <si>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</si>
  <si>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</si>
  <si>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</si>
  <si>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</si>
  <si>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</si>
  <si>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</si>
  <si>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</si>
  <si>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</si>
  <si>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</si>
  <si>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</si>
  <si>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</si>
  <si>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</si>
  <si>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</si>
  <si>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</si>
  <si>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</si>
  <si>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</si>
  <si>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</si>
  <si>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</si>
  <si>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</si>
  <si>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</si>
  <si>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</si>
  <si>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</si>
  <si>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</si>
  <si>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</si>
  <si>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</si>
  <si>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</si>
  <si>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</si>
  <si>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</si>
  <si>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</si>
  <si>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</si>
  <si>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</si>
  <si>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</si>
  <si>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</si>
  <si>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</si>
  <si>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</si>
  <si>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</si>
  <si>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</si>
  <si>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</si>
  <si>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</si>
  <si>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</si>
  <si>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</si>
  <si>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</si>
  <si>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</si>
  <si>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</si>
  <si>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</si>
  <si>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</si>
  <si>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</si>
  <si>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</si>
  <si>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</si>
  <si>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</si>
  <si>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</si>
  <si>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</si>
  <si>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</si>
  <si>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</si>
  <si>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</si>
  <si>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</si>
  <si>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</si>
  <si>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</si>
  <si>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</si>
  <si>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</si>
  <si>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</si>
  <si>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</si>
  <si>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</si>
  <si>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</si>
  <si>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</si>
  <si>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</si>
  <si>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</si>
  <si>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</si>
  <si>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</si>
  <si>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</si>
  <si>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</si>
  <si>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</si>
  <si>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</si>
  <si>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</si>
  <si>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</si>
  <si>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</si>
  <si>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</si>
  <si>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</si>
  <si>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</si>
  <si>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</si>
  <si>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</si>
  <si>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</si>
  <si>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</si>
  <si>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</si>
  <si>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</si>
  <si>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</si>
  <si>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</si>
  <si>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</si>
  <si>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</si>
  <si>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</si>
  <si>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</si>
  <si>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</si>
  <si>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</si>
  <si>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</si>
  <si>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</si>
  <si>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</si>
  <si>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</si>
  <si>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</si>
  <si>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</si>
  <si>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</si>
  <si>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</si>
  <si>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</si>
  <si>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</si>
  <si>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</si>
  <si>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</si>
  <si>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</si>
  <si>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</si>
  <si>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</si>
  <si>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</si>
  <si>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</si>
  <si>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</si>
  <si>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</si>
  <si>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</si>
  <si>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</si>
  <si>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</si>
  <si>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</si>
  <si>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</si>
  <si>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</si>
  <si>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</si>
  <si>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</si>
  <si>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</si>
  <si>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</si>
  <si>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</si>
  <si>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</si>
  <si>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</si>
  <si>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</si>
  <si>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</si>
  <si>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</si>
  <si>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</si>
  <si>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</si>
  <si>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</si>
  <si>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</si>
  <si>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</si>
  <si>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</si>
  <si>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</si>
  <si>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</si>
  <si>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</si>
  <si>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</si>
  <si>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</si>
  <si>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</si>
  <si>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</si>
  <si>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</si>
  <si>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</si>
  <si>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</si>
  <si>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</si>
  <si>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</si>
  <si>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</si>
  <si>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</si>
  <si>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</si>
  <si>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</si>
  <si>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</si>
  <si>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</si>
  <si>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</si>
  <si>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</si>
  <si>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</si>
  <si>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</si>
  <si>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</si>
  <si>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</si>
  <si>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</si>
  <si>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</si>
  <si>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</si>
  <si>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</si>
  <si>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</si>
  <si>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</si>
  <si>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</si>
  <si>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</si>
  <si>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</si>
  <si>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</si>
  <si>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</si>
  <si>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</si>
  <si>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</si>
  <si>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</si>
  <si>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</si>
  <si>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</si>
  <si>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</si>
  <si>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</si>
  <si>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</si>
  <si>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</si>
  <si>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</si>
  <si>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</si>
  <si>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</si>
  <si>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</si>
  <si>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</si>
  <si>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</si>
  <si>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</si>
  <si>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</si>
  <si>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</si>
  <si>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</si>
  <si>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</si>
  <si>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</si>
  <si>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</si>
  <si>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</si>
  <si>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</si>
  <si>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</si>
  <si>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</si>
  <si>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</si>
  <si>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</si>
  <si>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</si>
  <si>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</si>
  <si>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</si>
  <si>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</si>
  <si>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</si>
  <si>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</si>
  <si>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</si>
  <si>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</si>
  <si>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</si>
  <si>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</si>
  <si>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</si>
  <si>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</si>
  <si>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</si>
  <si>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</si>
  <si>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</si>
  <si>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</si>
  <si>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</si>
  <si>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</si>
  <si>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</si>
  <si>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</si>
  <si>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</si>
  <si>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</si>
  <si>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</si>
  <si>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</si>
  <si>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</si>
  <si>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</si>
  <si>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</si>
  <si>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</si>
  <si>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</si>
  <si>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</si>
  <si>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</si>
  <si>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</si>
  <si>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</si>
  <si>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</si>
  <si>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</si>
  <si>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</si>
  <si>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</si>
  <si>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</si>
  <si>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</si>
  <si>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</si>
  <si>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</si>
  <si>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</si>
  <si>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</si>
  <si>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</si>
  <si>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</si>
  <si>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</si>
  <si>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</si>
  <si>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</si>
  <si>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</si>
  <si>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</si>
  <si>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</si>
  <si>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</si>
  <si>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</si>
  <si>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</si>
  <si>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</si>
  <si>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</si>
  <si>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</si>
  <si>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</si>
  <si>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</si>
  <si>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</si>
  <si>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</si>
  <si>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</si>
  <si>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</si>
  <si>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</si>
  <si>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</si>
  <si>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</si>
  <si>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</si>
  <si>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</si>
  <si>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</si>
  <si>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</si>
  <si>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</si>
  <si>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</si>
  <si>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</si>
  <si>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</si>
  <si>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</si>
  <si>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</si>
  <si>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</si>
  <si>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</si>
  <si>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</si>
  <si>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</si>
  <si>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</si>
  <si>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</si>
  <si>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</si>
  <si>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</si>
  <si>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</si>
  <si>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</si>
  <si>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</si>
  <si>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</si>
  <si>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</si>
  <si>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</si>
  <si>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</si>
  <si>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</si>
  <si>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</si>
  <si>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</si>
  <si>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</si>
  <si>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</si>
  <si>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</si>
  <si>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</si>
  <si>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</si>
  <si>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</si>
  <si>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</si>
  <si>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</si>
  <si>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</si>
  <si>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</si>
  <si>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</si>
  <si>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</si>
  <si>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</si>
  <si>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</si>
  <si>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</si>
  <si>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</si>
  <si>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</si>
  <si>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</si>
  <si>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</si>
  <si>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</si>
  <si>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</si>
  <si>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</si>
  <si>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</si>
  <si>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</si>
  <si>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</si>
  <si>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</si>
  <si>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</si>
  <si>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</si>
  <si>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</si>
  <si>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</si>
  <si>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</si>
  <si>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</si>
  <si>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</si>
  <si>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</si>
  <si>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</si>
  <si>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</si>
  <si>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</si>
  <si>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</si>
  <si>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</si>
  <si>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</si>
  <si>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</si>
  <si>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</si>
  <si>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</si>
  <si>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</si>
  <si>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</si>
  <si>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</si>
  <si>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</si>
  <si>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</si>
  <si>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</si>
  <si>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</si>
  <si>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</si>
  <si>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</si>
  <si>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</si>
  <si>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</si>
  <si>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</si>
  <si>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</si>
  <si>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</si>
  <si>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</si>
  <si>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</si>
  <si>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</si>
  <si>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</si>
  <si>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</si>
  <si>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</si>
  <si>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</si>
  <si>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</si>
  <si>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</si>
  <si>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</si>
  <si>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</si>
  <si>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</si>
  <si>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</si>
  <si>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</si>
  <si>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</si>
  <si>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</si>
  <si>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</si>
  <si>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</si>
  <si>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</si>
  <si>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</si>
  <si>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</si>
  <si>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</si>
  <si>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</si>
  <si>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</si>
  <si>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</si>
  <si>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</si>
  <si>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</si>
  <si>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</si>
  <si>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</si>
  <si>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</si>
  <si>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</si>
  <si>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</si>
  <si>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</si>
  <si>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</si>
  <si>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</si>
  <si>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</si>
  <si>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</si>
  <si>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</si>
  <si>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</si>
  <si>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</si>
  <si>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</si>
  <si>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</si>
  <si>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</si>
  <si>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</si>
  <si>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</si>
  <si>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</si>
  <si>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</si>
  <si>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</si>
  <si>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</si>
  <si>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</si>
  <si>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</si>
  <si>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</si>
  <si>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</si>
  <si>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</si>
  <si>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</si>
  <si>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</si>
  <si>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</si>
  <si>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</si>
  <si>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</si>
  <si>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</si>
  <si>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</si>
  <si>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</si>
  <si>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</si>
  <si>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</si>
  <si>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</si>
  <si>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</si>
  <si>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</si>
  <si>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</si>
  <si>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</si>
  <si>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</si>
  <si>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</si>
  <si>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</si>
  <si>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</si>
  <si>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</si>
  <si>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</si>
  <si>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</si>
  <si>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</si>
  <si>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</si>
  <si>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</si>
  <si>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</si>
  <si>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</si>
  <si>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</si>
  <si>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</si>
  <si>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</si>
  <si>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</si>
  <si>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</si>
  <si>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</si>
  <si>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</si>
  <si>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</si>
  <si>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</si>
  <si>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</si>
  <si>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</si>
  <si>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</si>
  <si>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</si>
  <si>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</si>
  <si>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</si>
  <si>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</si>
  <si>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</si>
  <si>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</si>
  <si>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</si>
  <si>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</si>
  <si>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</si>
  <si>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</si>
  <si>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</si>
  <si>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</si>
  <si>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</si>
  <si>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</si>
  <si>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</si>
  <si>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</si>
  <si>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</si>
  <si>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</si>
  <si>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</si>
  <si>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</si>
  <si>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</si>
  <si>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</si>
  <si>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</si>
  <si>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</si>
  <si>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</si>
  <si>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</si>
  <si>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</si>
  <si>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</si>
  <si>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</si>
  <si>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</si>
  <si>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</si>
  <si>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</si>
  <si>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</si>
  <si>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</si>
  <si>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</si>
  <si>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</si>
  <si>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</si>
  <si>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</si>
  <si>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</si>
  <si>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</si>
  <si>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</si>
  <si>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</si>
  <si>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</si>
  <si>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</si>
  <si>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</si>
  <si>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</si>
  <si>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</si>
  <si>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</si>
  <si>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</si>
  <si>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</si>
  <si>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</si>
  <si>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</si>
  <si>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</si>
  <si>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</si>
  <si>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</si>
  <si>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</si>
  <si>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</si>
  <si>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</si>
  <si>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</si>
  <si>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</si>
  <si>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</si>
  <si>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</si>
  <si>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</si>
  <si>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</si>
  <si>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</si>
  <si>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</si>
  <si>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</si>
  <si>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</si>
  <si>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</si>
  <si>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</si>
  <si>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</si>
  <si>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</si>
  <si>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</si>
  <si>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</si>
  <si>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</si>
  <si>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</si>
  <si>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</si>
  <si>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</si>
  <si>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</si>
  <si>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</si>
  <si>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</si>
  <si>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</si>
  <si>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</si>
  <si>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</si>
  <si>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</si>
  <si>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</si>
  <si>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</si>
  <si>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</si>
  <si>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</si>
  <si>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</si>
  <si>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</si>
  <si>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</si>
  <si>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</si>
  <si>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</si>
  <si>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</si>
  <si>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</si>
  <si>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</si>
  <si>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</si>
  <si>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</si>
  <si>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</si>
  <si>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</si>
  <si>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</si>
  <si>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</si>
  <si>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</si>
  <si>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</si>
  <si>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</si>
  <si>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</si>
  <si>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</si>
  <si>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</si>
  <si>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</si>
  <si>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</si>
  <si>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</si>
  <si>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</si>
  <si>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</si>
  <si>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</si>
  <si>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</si>
  <si>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</si>
  <si>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</si>
  <si>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</si>
  <si>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</si>
  <si>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</si>
  <si>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</si>
  <si>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</si>
  <si>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</si>
  <si>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</si>
  <si>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</si>
  <si>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</si>
  <si>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</si>
  <si>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</si>
  <si>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</si>
  <si>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</si>
  <si>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</si>
  <si>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</si>
  <si>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</si>
  <si>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</si>
  <si>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</si>
  <si>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</si>
  <si>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</si>
  <si>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</si>
  <si>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</si>
  <si>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</si>
  <si>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</si>
  <si>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</si>
  <si>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</si>
  <si>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</si>
  <si>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</si>
  <si>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</si>
  <si>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</si>
  <si>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</si>
  <si>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</si>
  <si>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</si>
  <si>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</si>
  <si>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</si>
  <si>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</si>
  <si>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</si>
  <si>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</si>
  <si>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</si>
  <si>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</si>
  <si>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</si>
  <si>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</si>
  <si>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</si>
  <si>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</si>
  <si>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</si>
  <si>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</si>
  <si>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</si>
  <si>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</si>
  <si>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</si>
  <si>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</si>
  <si>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</si>
  <si>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</si>
  <si>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</si>
  <si>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</si>
  <si>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</si>
  <si>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</si>
  <si>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</si>
  <si>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</si>
  <si>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</si>
  <si>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</si>
  <si>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</si>
  <si>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</si>
  <si>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</si>
  <si>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</si>
  <si>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</si>
  <si>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</si>
  <si>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</si>
  <si>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</si>
  <si>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</si>
  <si>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</si>
  <si>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</si>
  <si>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</si>
  <si>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</si>
  <si>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</si>
  <si>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</si>
  <si>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</si>
  <si>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</si>
  <si>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</si>
  <si>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</si>
  <si>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</si>
  <si>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</si>
  <si>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</si>
  <si>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</si>
  <si>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</si>
  <si>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</si>
  <si>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</si>
  <si>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</si>
  <si>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</si>
  <si>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</si>
  <si>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</si>
  <si>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</si>
  <si>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</si>
  <si>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</si>
  <si>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</si>
  <si>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</si>
  <si>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</si>
  <si>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</si>
  <si>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</si>
  <si>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</si>
  <si>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</si>
  <si>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</si>
  <si>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</si>
  <si>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</si>
  <si>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</si>
  <si>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</si>
  <si>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</si>
  <si>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</si>
  <si>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</si>
  <si>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</si>
  <si>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</si>
  <si>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</si>
  <si>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</si>
  <si>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</si>
  <si>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</si>
  <si>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</si>
  <si>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</si>
  <si>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</si>
  <si>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</si>
  <si>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</si>
  <si>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</si>
  <si>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</si>
  <si>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</si>
  <si>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</si>
  <si>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</si>
  <si>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</si>
  <si>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</si>
  <si>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</si>
  <si>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</si>
  <si>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</si>
  <si>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</si>
  <si>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</si>
  <si>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</si>
  <si>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</si>
  <si>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</si>
  <si>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</si>
  <si>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</si>
  <si>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</si>
  <si>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</si>
  <si>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</si>
  <si>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</si>
  <si>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</si>
  <si>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</si>
  <si>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</si>
  <si>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</si>
  <si>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</si>
  <si>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</si>
  <si>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</si>
  <si>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</si>
  <si>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</si>
  <si>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</si>
  <si>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</si>
  <si>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</si>
  <si>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</si>
  <si>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</si>
  <si>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</si>
  <si>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</si>
  <si>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</si>
  <si>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</si>
  <si>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</si>
  <si>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</si>
  <si>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</si>
  <si>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</si>
  <si>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</si>
  <si>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</si>
  <si>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</si>
  <si>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</si>
  <si>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</si>
  <si>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</si>
  <si>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</si>
  <si>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</si>
  <si>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</si>
  <si>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</si>
  <si>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</si>
  <si>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</si>
  <si>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</si>
  <si>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</si>
  <si>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</si>
  <si>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</si>
  <si>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</si>
  <si>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</si>
  <si>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</si>
  <si>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</si>
  <si>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</si>
  <si>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</si>
  <si>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</si>
  <si>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</si>
  <si>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</si>
  <si>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</si>
  <si>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</si>
  <si>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</si>
  <si>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</si>
  <si>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</si>
  <si>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</si>
  <si>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</si>
  <si>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</si>
  <si>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</si>
  <si>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</si>
  <si>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</si>
  <si>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</si>
  <si>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</si>
  <si>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</si>
  <si>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</si>
  <si>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</si>
  <si>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</si>
  <si>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</si>
  <si>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</si>
  <si>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</si>
  <si>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</si>
  <si>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</si>
  <si>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</si>
  <si>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</si>
  <si>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</si>
  <si>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</si>
  <si>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</si>
  <si>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</si>
  <si>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</si>
  <si>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</si>
  <si>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</si>
  <si>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</si>
  <si>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</si>
  <si>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</si>
  <si>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</si>
  <si>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</si>
  <si>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</si>
  <si>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</si>
  <si>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</si>
  <si>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</si>
  <si>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</si>
  <si>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</si>
  <si>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</si>
  <si>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</si>
  <si>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</si>
  <si>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</si>
  <si>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</si>
  <si>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</si>
  <si>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</si>
  <si>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</si>
  <si>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</si>
  <si>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</si>
  <si>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</si>
  <si>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</si>
  <si>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</si>
  <si>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</si>
  <si>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</si>
  <si>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</si>
  <si>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</si>
  <si>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</si>
  <si>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</si>
  <si>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</si>
  <si>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</si>
  <si>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</si>
  <si>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</si>
  <si>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</si>
  <si>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</si>
  <si>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</si>
  <si>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</si>
  <si>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</si>
  <si>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</si>
  <si>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</si>
  <si>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</si>
  <si>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</si>
  <si>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</si>
  <si>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</si>
  <si>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</si>
  <si>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</si>
  <si>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</si>
  <si>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</si>
  <si>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</si>
  <si>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</si>
  <si>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</si>
  <si>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</si>
  <si>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</si>
  <si>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</si>
  <si>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</si>
  <si>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</si>
  <si>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</si>
  <si>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</si>
  <si>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</si>
  <si>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</si>
  <si>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</si>
  <si>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</si>
  <si>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</si>
  <si>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</si>
  <si>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</si>
  <si>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</si>
  <si>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</si>
  <si>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</si>
  <si>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</si>
  <si>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</si>
  <si>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</si>
  <si>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</si>
  <si>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</si>
  <si>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</si>
  <si>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</si>
  <si>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</si>
  <si>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</si>
  <si>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</si>
  <si>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</si>
  <si>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</si>
  <si>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</si>
  <si>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</si>
  <si>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</si>
  <si>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</si>
  <si>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</si>
  <si>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</si>
  <si>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</si>
  <si>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</si>
  <si>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</si>
  <si>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</si>
  <si>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</si>
  <si>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</si>
  <si>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</si>
  <si>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</si>
  <si>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</si>
  <si>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</si>
  <si>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</si>
  <si>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</si>
  <si>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</si>
  <si>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</si>
  <si>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</si>
  <si>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</si>
  <si>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</si>
  <si>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</si>
  <si>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</si>
  <si>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</si>
  <si>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</si>
  <si>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</si>
  <si>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</si>
  <si>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</si>
  <si>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</si>
  <si>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</si>
  <si>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</si>
  <si>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</si>
  <si>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</si>
  <si>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</si>
  <si>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</si>
  <si>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</si>
  <si>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</si>
  <si>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</si>
  <si>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</si>
  <si>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</si>
  <si>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</si>
  <si>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</si>
  <si>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</si>
  <si>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</si>
  <si>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</si>
  <si>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</si>
  <si>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</si>
  <si>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</si>
  <si>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</si>
  <si>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</si>
  <si>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</si>
  <si>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</si>
  <si>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</si>
  <si>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</si>
  <si>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</si>
  <si>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</si>
  <si>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</si>
  <si>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</si>
  <si>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</si>
  <si>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</si>
  <si>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</si>
  <si>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</si>
  <si>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</si>
  <si>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</si>
  <si>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</si>
  <si>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</si>
  <si>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</si>
  <si>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</si>
  <si>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</si>
  <si>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</si>
  <si>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</si>
  <si>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</si>
  <si>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</si>
  <si>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</si>
  <si>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</si>
  <si>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</si>
  <si>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</si>
  <si>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</si>
  <si>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</si>
  <si>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</si>
  <si>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</si>
  <si>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</si>
  <si>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</si>
  <si>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</si>
  <si>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</si>
  <si>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</si>
  <si>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</si>
  <si>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</si>
  <si>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</si>
  <si>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</si>
  <si>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</si>
  <si>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</si>
  <si>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</si>
  <si>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</si>
  <si>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</si>
  <si>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</si>
  <si>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</si>
  <si>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</si>
  <si>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</si>
  <si>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</si>
  <si>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</si>
  <si>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</si>
  <si>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</si>
  <si>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</si>
  <si>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</si>
  <si>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</si>
  <si>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</si>
  <si>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</si>
  <si>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</si>
  <si>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</si>
  <si>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</si>
  <si>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</si>
  <si>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</si>
  <si>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</si>
  <si>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</si>
  <si>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</si>
  <si>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</si>
  <si>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</si>
  <si>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</si>
  <si>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</si>
  <si>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</si>
  <si>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</si>
  <si>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</si>
  <si>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</si>
  <si>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</si>
  <si>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</si>
  <si>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</si>
  <si>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</si>
  <si>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</si>
  <si>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</si>
  <si>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</si>
  <si>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</si>
  <si>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</si>
  <si>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</si>
  <si>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</si>
  <si>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</si>
  <si>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</si>
  <si>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</si>
  <si>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</si>
  <si>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</si>
  <si>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</si>
  <si>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</si>
  <si>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</si>
  <si>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</si>
  <si>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</si>
  <si>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</si>
  <si>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</si>
  <si>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</si>
  <si>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</si>
  <si>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</si>
  <si>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</si>
  <si>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</si>
  <si>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</si>
  <si>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</si>
  <si>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</si>
  <si>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</si>
  <si>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</si>
  <si>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</si>
  <si>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</si>
  <si>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</si>
  <si>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</si>
  <si>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</si>
  <si>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</si>
  <si>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</si>
  <si>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</si>
  <si>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</si>
  <si>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</si>
  <si>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</si>
  <si>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</si>
  <si>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</si>
  <si>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</si>
  <si>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</si>
  <si>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</si>
  <si>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</si>
  <si>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</si>
  <si>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</si>
  <si>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</si>
  <si>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</si>
  <si>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</si>
  <si>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</si>
  <si>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</si>
  <si>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</si>
  <si>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</si>
  <si>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</si>
  <si>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</si>
  <si>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</si>
  <si>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</si>
  <si>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</si>
  <si>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</si>
  <si>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</si>
  <si>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</si>
  <si>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</si>
  <si>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</si>
  <si>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</si>
  <si>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</si>
  <si>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</si>
  <si>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</si>
  <si>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</si>
  <si>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</si>
  <si>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</si>
  <si>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</si>
  <si>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</si>
  <si>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</si>
  <si>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</si>
  <si>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</si>
  <si>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</si>
  <si>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</si>
  <si>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</si>
  <si>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</si>
  <si>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</si>
  <si>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</si>
  <si>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</si>
  <si>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</si>
  <si>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</si>
  <si>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</si>
  <si>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</si>
  <si>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</si>
  <si>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</si>
  <si>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</si>
  <si>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</si>
  <si>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</si>
  <si>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</si>
  <si>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</si>
  <si>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</si>
  <si>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</si>
  <si>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</si>
  <si>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</si>
  <si>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</si>
  <si>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</si>
  <si>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</si>
  <si>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</si>
  <si>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</si>
  <si>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</si>
  <si>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</si>
  <si>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</si>
  <si>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</si>
  <si>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</si>
  <si>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</si>
  <si>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</si>
  <si>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</si>
  <si>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</si>
  <si>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</si>
  <si>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</si>
  <si>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</si>
  <si>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</si>
  <si>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</si>
  <si>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</si>
  <si>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</si>
  <si>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</si>
  <si>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</si>
  <si>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</si>
  <si>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</si>
  <si>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</si>
  <si>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</si>
  <si>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</si>
  <si>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</si>
  <si>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</si>
  <si>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</si>
  <si>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</si>
  <si>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</si>
  <si>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</si>
  <si>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</si>
  <si>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</si>
  <si>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</si>
  <si>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</si>
  <si>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</si>
  <si>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</si>
  <si>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</si>
  <si>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</si>
  <si>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</si>
  <si>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</si>
  <si>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</si>
  <si>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</si>
  <si>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</si>
  <si>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</si>
  <si>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</si>
  <si>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</si>
  <si>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</si>
  <si>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</si>
  <si>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</si>
  <si>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</si>
  <si>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</si>
  <si>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</si>
  <si>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</si>
  <si>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</si>
  <si>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</si>
  <si>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</si>
  <si>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</si>
  <si>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</si>
  <si>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</si>
  <si>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</si>
  <si>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</si>
  <si>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</si>
  <si>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</si>
  <si>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</si>
  <si>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</si>
  <si>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</si>
  <si>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</si>
  <si>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</si>
  <si>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</si>
  <si>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</si>
  <si>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</si>
  <si>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</si>
  <si>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</si>
  <si>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</si>
  <si>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</si>
  <si>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</si>
  <si>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</si>
  <si>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</si>
  <si>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</si>
  <si>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</si>
  <si>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</si>
  <si>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</si>
  <si>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</si>
  <si>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</si>
  <si>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</si>
  <si>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</si>
  <si>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</si>
  <si>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</si>
  <si>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</si>
  <si>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</si>
  <si>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</si>
  <si>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</si>
  <si>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</si>
  <si>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</si>
  <si>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</si>
  <si>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</si>
  <si>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</si>
  <si>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</si>
  <si>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</si>
  <si>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</si>
  <si>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</si>
  <si>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</si>
  <si>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</si>
  <si>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</si>
  <si>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</si>
  <si>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</si>
  <si>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</si>
  <si>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</si>
  <si>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</si>
  <si>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</si>
  <si>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</si>
  <si>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</si>
  <si>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</si>
  <si>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</si>
  <si>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</si>
  <si>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</si>
  <si>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</si>
  <si>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</si>
  <si>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</si>
  <si>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</si>
  <si>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</si>
  <si>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</si>
  <si>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</si>
  <si>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</si>
  <si>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</si>
  <si>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</si>
  <si>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</si>
  <si>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</si>
  <si>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</si>
  <si>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</si>
  <si>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</si>
  <si>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</si>
  <si>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</si>
  <si>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</si>
  <si>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</si>
  <si>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</si>
  <si>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</si>
  <si>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</si>
  <si>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</si>
  <si>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</si>
  <si>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</si>
  <si>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</si>
  <si>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</si>
  <si>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</si>
  <si>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</si>
  <si>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</si>
  <si>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</si>
  <si>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</si>
  <si>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</si>
  <si>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</si>
  <si>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</si>
  <si>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</si>
  <si>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</si>
  <si>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</si>
  <si>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</si>
  <si>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</si>
  <si>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</si>
  <si>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</si>
  <si>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</si>
  <si>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</si>
  <si>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</si>
  <si>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</si>
  <si>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</si>
  <si>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</si>
  <si>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</si>
  <si>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</si>
  <si>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</si>
  <si>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</si>
  <si>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</si>
  <si>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</si>
  <si>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</si>
  <si>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</si>
  <si>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</si>
  <si>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</si>
  <si>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</si>
  <si>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</si>
  <si>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</si>
  <si>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</si>
  <si>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</si>
  <si>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</si>
  <si>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</si>
  <si>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</si>
  <si>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</si>
  <si>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</si>
  <si>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</si>
  <si>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</si>
  <si>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</si>
  <si>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</si>
  <si>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</si>
  <si>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</si>
  <si>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</si>
  <si>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</si>
  <si>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</si>
  <si>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</si>
  <si>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</si>
  <si>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</si>
  <si>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</si>
  <si>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</si>
  <si>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</si>
  <si>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</si>
  <si>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</si>
  <si>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</si>
  <si>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</si>
  <si>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</si>
  <si>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</si>
  <si>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</si>
  <si>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</si>
  <si>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</si>
  <si>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</si>
  <si>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</si>
  <si>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</si>
  <si>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</si>
  <si>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</si>
  <si>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</si>
  <si>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</si>
  <si>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</si>
  <si>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</si>
  <si>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</si>
  <si>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</si>
  <si>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</si>
  <si>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</si>
  <si>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</si>
  <si>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</si>
  <si>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</si>
  <si>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</si>
  <si>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</si>
  <si>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</si>
  <si>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</si>
  <si>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</si>
  <si>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</si>
  <si>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</si>
  <si>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</si>
  <si>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</si>
  <si>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</si>
  <si>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</si>
  <si>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</si>
  <si>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</si>
  <si>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</si>
  <si>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</si>
  <si>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</si>
  <si>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</si>
  <si>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</si>
  <si>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</si>
  <si>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</si>
  <si>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</si>
  <si>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</si>
  <si>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</si>
  <si>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</si>
  <si>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</si>
  <si>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</si>
  <si>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</si>
  <si>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</si>
  <si>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</si>
  <si>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</si>
  <si>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</si>
  <si>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</si>
  <si>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</si>
  <si>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</si>
  <si>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</si>
  <si>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</si>
  <si>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</si>
  <si>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</si>
  <si>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</si>
  <si>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</si>
  <si>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</si>
  <si>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</si>
  <si>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</si>
  <si>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</si>
  <si>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</si>
  <si>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</si>
  <si>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</si>
  <si>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</si>
  <si>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</si>
  <si>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</si>
  <si>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</si>
  <si>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</si>
  <si>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</si>
  <si>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</si>
  <si>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</si>
  <si>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</si>
  <si>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</si>
  <si>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</si>
  <si>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</si>
  <si>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</si>
  <si>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</si>
  <si>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</si>
  <si>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</si>
  <si>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</si>
  <si>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</si>
  <si>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</si>
  <si>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</si>
  <si>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</si>
  <si>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</si>
  <si>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</si>
  <si>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</si>
  <si>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</si>
  <si>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</si>
  <si>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</si>
  <si>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</si>
  <si>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</si>
  <si>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</si>
  <si>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</si>
  <si>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</si>
  <si>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</si>
  <si>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</si>
  <si>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</si>
  <si>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</si>
  <si>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</si>
  <si>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</si>
  <si>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</si>
  <si>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</si>
  <si>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</si>
  <si>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</si>
  <si>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</si>
  <si>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</si>
  <si>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</si>
  <si>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</si>
  <si>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</si>
  <si>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</si>
  <si>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</si>
  <si>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</si>
  <si>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</si>
  <si>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</si>
  <si>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</si>
  <si>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</si>
  <si>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</si>
  <si>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</si>
  <si>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</si>
  <si>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</si>
  <si>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</si>
  <si>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</si>
  <si>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</si>
  <si>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</si>
  <si>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</si>
  <si>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</si>
  <si>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</si>
  <si>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</si>
  <si>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</si>
  <si>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</si>
  <si>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</si>
  <si>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</si>
  <si>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</si>
  <si>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</si>
  <si>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</si>
  <si>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</si>
  <si>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</si>
  <si>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</si>
  <si>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</si>
  <si>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</si>
  <si>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</si>
  <si>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</si>
  <si>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</si>
  <si>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</si>
  <si>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</si>
  <si>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</si>
  <si>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</si>
  <si>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</si>
  <si>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</si>
  <si>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</si>
  <si>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</si>
  <si>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</si>
  <si>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</si>
  <si>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</si>
  <si>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</si>
  <si>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</si>
  <si>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</si>
  <si>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</si>
  <si>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</si>
  <si>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</si>
  <si>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</si>
  <si>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</si>
  <si>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</si>
  <si>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</si>
  <si>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</si>
  <si>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</si>
  <si>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</si>
  <si>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</si>
  <si>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</si>
  <si>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</si>
  <si>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</si>
  <si>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</si>
  <si>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</si>
  <si>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</si>
  <si>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</si>
  <si>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</si>
  <si>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</si>
  <si>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</si>
  <si>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</si>
  <si>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</si>
  <si>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</si>
  <si>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</si>
  <si>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</si>
  <si>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</si>
  <si>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</si>
  <si>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</si>
  <si>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</si>
  <si>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</si>
  <si>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</si>
  <si>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</si>
  <si>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</si>
  <si>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</si>
  <si>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</si>
  <si>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</si>
  <si>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</si>
  <si>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</si>
  <si>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</si>
  <si>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</si>
  <si>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</si>
  <si>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</si>
  <si>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</si>
  <si>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</si>
  <si>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</si>
  <si>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</si>
  <si>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</si>
  <si>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</si>
  <si>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</si>
  <si>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</si>
  <si>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</si>
  <si>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</si>
  <si>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</si>
  <si>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</si>
  <si>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</si>
  <si>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</si>
  <si>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</si>
  <si>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</si>
  <si>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</si>
  <si>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</si>
  <si>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</si>
  <si>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</si>
  <si>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</si>
  <si>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</si>
  <si>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</si>
  <si>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</si>
  <si>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</si>
  <si>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</si>
  <si>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</si>
  <si>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</si>
  <si>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</si>
  <si>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</si>
  <si>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</si>
  <si>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</si>
  <si>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</si>
  <si>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</si>
  <si>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</si>
  <si>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</si>
  <si>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</si>
  <si>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</si>
  <si>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</si>
  <si>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</si>
  <si>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</si>
  <si>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</si>
  <si>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</si>
  <si>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</si>
  <si>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</si>
  <si>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</si>
  <si>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</si>
  <si>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</si>
  <si>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</si>
  <si>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</si>
  <si>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</si>
  <si>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</si>
  <si>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</si>
  <si>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</si>
  <si>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</si>
  <si>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</si>
  <si>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</si>
  <si>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</si>
  <si>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</si>
  <si>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</si>
  <si>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</si>
  <si>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</si>
  <si>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</si>
  <si>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</si>
  <si>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</si>
  <si>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</si>
  <si>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</si>
  <si>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</si>
  <si>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</si>
  <si>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</si>
  <si>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</si>
  <si>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</si>
  <si>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</si>
  <si>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</si>
  <si>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</si>
  <si>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</si>
  <si>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</si>
  <si>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</si>
  <si>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</si>
  <si>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</si>
  <si>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</si>
  <si>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</si>
  <si>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</si>
  <si>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</si>
  <si>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</si>
  <si>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</si>
  <si>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</si>
  <si>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</si>
  <si>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</si>
  <si>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</si>
  <si>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</si>
  <si>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</si>
  <si>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</si>
  <si>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</si>
  <si>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</si>
  <si>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</si>
  <si>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</si>
  <si>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</si>
  <si>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</si>
  <si>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</si>
  <si>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</si>
  <si>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</si>
  <si>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</si>
  <si>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</si>
  <si>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</si>
  <si>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</si>
  <si>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</si>
  <si>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</si>
  <si>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</si>
  <si>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</si>
  <si>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</si>
  <si>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</si>
  <si>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</si>
  <si>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</si>
  <si>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</si>
  <si>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</si>
  <si>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</si>
  <si>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</si>
  <si>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</si>
  <si>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</si>
  <si>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</si>
  <si>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</si>
  <si>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</si>
  <si>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</si>
  <si>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</si>
  <si>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</si>
  <si>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</si>
  <si>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</si>
  <si>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</si>
  <si>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</si>
  <si>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</si>
  <si>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</si>
  <si>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</si>
  <si>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</si>
  <si>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</si>
  <si>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</si>
  <si>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</si>
  <si>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</si>
  <si>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</si>
  <si>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</si>
  <si>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</si>
  <si>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</si>
  <si>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</si>
  <si>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</si>
  <si>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</si>
  <si>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</si>
  <si>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</si>
  <si>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</si>
  <si>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</si>
  <si>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</si>
  <si>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</si>
  <si>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</si>
  <si>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</si>
  <si>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</si>
  <si>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</si>
  <si>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</si>
  <si>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</si>
  <si>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</si>
  <si>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</si>
  <si>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</si>
  <si>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</si>
  <si>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</si>
  <si>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</si>
  <si>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</si>
  <si>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</si>
  <si>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</si>
  <si>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</si>
  <si>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</si>
  <si>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</si>
  <si>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</si>
  <si>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</si>
  <si>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</si>
  <si>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</si>
  <si>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</si>
  <si>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</si>
  <si>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</si>
  <si>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</si>
  <si>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</si>
  <si>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</si>
  <si>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</si>
  <si>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</si>
  <si>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</si>
  <si>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</si>
  <si>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</si>
  <si>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</si>
  <si>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</si>
  <si>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</si>
  <si>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</si>
  <si>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</si>
  <si>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</si>
  <si>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</si>
  <si>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</si>
  <si>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</si>
  <si>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</si>
  <si>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</si>
  <si>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</si>
  <si>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</si>
  <si>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</si>
  <si>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</si>
  <si>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</si>
  <si>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</si>
  <si>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</si>
  <si>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</si>
  <si>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</si>
  <si>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</si>
  <si>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</si>
  <si>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</si>
  <si>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</si>
  <si>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</si>
  <si>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</si>
  <si>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</si>
  <si>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</si>
  <si>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</si>
  <si>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</si>
  <si>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</si>
  <si>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</si>
  <si>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</si>
  <si>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</si>
  <si>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</si>
  <si>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</si>
  <si>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</si>
  <si>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</si>
  <si>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</si>
  <si>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</si>
  <si>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</si>
  <si>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</si>
  <si>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</si>
  <si>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</si>
  <si>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</si>
  <si>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</si>
  <si>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</si>
  <si>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</si>
  <si>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</si>
  <si>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</si>
  <si>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</si>
  <si>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</si>
  <si>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</si>
  <si>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</si>
  <si>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</si>
  <si>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</si>
  <si>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</si>
  <si>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</si>
  <si>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</si>
  <si>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</si>
  <si>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</si>
  <si>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</si>
  <si>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</si>
  <si>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</si>
  <si>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</si>
  <si>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</si>
  <si>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</si>
  <si>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</si>
  <si>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</si>
  <si>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</si>
  <si>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</si>
  <si>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</si>
  <si>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</si>
  <si>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</si>
  <si>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</si>
  <si>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</si>
  <si>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</si>
  <si>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</si>
  <si>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</si>
  <si>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</si>
  <si>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</si>
  <si>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</si>
  <si>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</si>
  <si>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</si>
  <si>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</si>
  <si>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</si>
  <si>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</si>
  <si>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</si>
  <si>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</si>
  <si>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</si>
  <si>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</si>
  <si>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</si>
  <si>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</si>
  <si>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</si>
  <si>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</si>
  <si>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</si>
  <si>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</si>
  <si>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</si>
  <si>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</si>
  <si>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</si>
  <si>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</si>
  <si>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</si>
  <si>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</si>
  <si>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</si>
  <si>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</si>
  <si>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</si>
  <si>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</si>
  <si>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</si>
  <si>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</si>
  <si>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</si>
  <si>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</si>
  <si>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</si>
  <si>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</si>
  <si>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</si>
  <si>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</si>
  <si>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</si>
  <si>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</si>
  <si>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</si>
  <si>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</si>
  <si>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</si>
  <si>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</si>
  <si>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</si>
  <si>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</si>
  <si>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</si>
  <si>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</si>
  <si>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</si>
  <si>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</si>
  <si>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</si>
  <si>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</si>
  <si>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</si>
  <si>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</si>
  <si>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</si>
  <si>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</si>
  <si>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</si>
  <si>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</si>
  <si>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</si>
  <si>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</si>
  <si>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</si>
  <si>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</si>
  <si>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</si>
  <si>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</si>
  <si>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</si>
  <si>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</si>
  <si>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</si>
  <si>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</si>
  <si>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</si>
  <si>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</si>
  <si>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</si>
  <si>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</si>
  <si>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</si>
  <si>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</si>
  <si>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</si>
  <si>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</si>
  <si>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</si>
  <si>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</si>
  <si>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</si>
  <si>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</si>
  <si>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</si>
  <si>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</si>
  <si>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</si>
  <si>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</si>
  <si>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</si>
  <si>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</si>
  <si>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</si>
  <si>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</si>
  <si>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</si>
  <si>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</si>
  <si>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</si>
  <si>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</si>
  <si>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</si>
  <si>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</si>
  <si>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</si>
  <si>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</si>
  <si>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</si>
  <si>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</si>
  <si>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</si>
  <si>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</si>
  <si>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</si>
  <si>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</si>
  <si>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</si>
  <si>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</si>
  <si>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</si>
  <si>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</si>
  <si>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</si>
  <si>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</si>
  <si>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</si>
  <si>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</si>
  <si>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</si>
  <si>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</si>
  <si>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</si>
  <si>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</si>
  <si>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</si>
  <si>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</si>
  <si>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</si>
  <si>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</si>
  <si>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</si>
  <si>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</si>
  <si>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</si>
  <si>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</si>
  <si>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</si>
  <si>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</si>
  <si>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</si>
  <si>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</si>
  <si>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</si>
  <si>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</si>
  <si>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</si>
  <si>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</si>
  <si>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</si>
  <si>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</si>
  <si>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</si>
  <si>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</si>
  <si>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</si>
  <si>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</si>
  <si>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</si>
  <si>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</si>
  <si>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</si>
  <si>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</si>
  <si>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</si>
  <si>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</si>
  <si>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</si>
  <si>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</si>
  <si>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</si>
  <si>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</si>
  <si>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</si>
  <si>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</si>
  <si>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</si>
  <si>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</si>
  <si>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</si>
  <si>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</si>
  <si>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</si>
  <si>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</si>
  <si>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</si>
  <si>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</si>
  <si>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</si>
  <si>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</si>
  <si>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</si>
  <si>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</si>
  <si>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</si>
  <si>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</si>
  <si>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</si>
  <si>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</si>
  <si>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</si>
  <si>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</si>
  <si>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</si>
  <si>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</si>
  <si>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</si>
  <si>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</si>
  <si>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</si>
  <si>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</si>
  <si>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</si>
  <si>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</si>
  <si>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</si>
  <si>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</si>
  <si>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</si>
  <si>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</si>
  <si>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</si>
  <si>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</si>
  <si>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</si>
  <si>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</si>
  <si>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</si>
  <si>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</si>
  <si>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</si>
  <si>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</si>
  <si>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</si>
  <si>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</si>
  <si>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</si>
  <si>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</si>
  <si>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</si>
  <si>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</si>
  <si>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</si>
  <si>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</si>
  <si>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</si>
  <si>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</si>
  <si>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</si>
  <si>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</si>
  <si>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</si>
  <si>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</si>
  <si>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</si>
  <si>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</si>
  <si>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</si>
  <si>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</si>
  <si>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</si>
  <si>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</si>
  <si>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</si>
  <si>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</si>
  <si>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</si>
  <si>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</si>
  <si>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</si>
  <si>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</si>
  <si>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</si>
  <si>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</si>
  <si>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</si>
  <si>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</si>
  <si>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</si>
  <si>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</si>
  <si>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</si>
  <si>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</si>
  <si>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</si>
  <si>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</si>
  <si>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</si>
  <si>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</si>
  <si>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</si>
  <si>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</si>
  <si>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</si>
  <si>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</si>
  <si>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</si>
  <si>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</si>
  <si>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</si>
  <si>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</si>
  <si>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</si>
  <si>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</si>
  <si>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</si>
  <si>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</si>
  <si>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</si>
  <si>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</si>
  <si>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</si>
  <si>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</si>
  <si>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</si>
  <si>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</si>
  <si>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</si>
  <si>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</si>
  <si>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</si>
  <si>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</si>
  <si>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</si>
  <si>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</si>
  <si>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</si>
  <si>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</si>
  <si>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</si>
  <si>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</si>
  <si>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</si>
  <si>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</si>
  <si>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</si>
  <si>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</si>
  <si>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</si>
  <si>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</si>
  <si>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</si>
  <si>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</si>
  <si>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</si>
  <si>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</si>
  <si>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</si>
  <si>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</si>
  <si>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</si>
  <si>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</si>
  <si>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</si>
  <si>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</si>
  <si>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</si>
  <si>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</si>
  <si>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</si>
  <si>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</si>
  <si>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</si>
  <si>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</si>
  <si>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</si>
  <si>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</si>
  <si>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</si>
  <si>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</si>
  <si>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</si>
  <si>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</si>
  <si>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</si>
  <si>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</si>
  <si>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</si>
  <si>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</si>
  <si>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</si>
  <si>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</si>
  <si>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</si>
  <si>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</si>
  <si>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</si>
  <si>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</si>
  <si>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</si>
  <si>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</si>
  <si>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</si>
  <si>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</si>
  <si>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</si>
  <si>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</si>
  <si>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</si>
  <si>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</si>
  <si>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</si>
  <si>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</si>
  <si>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</si>
  <si>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</si>
  <si>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</si>
  <si>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</si>
  <si>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</si>
  <si>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</si>
  <si>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</si>
  <si>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</si>
  <si>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</si>
  <si>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</si>
  <si>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</si>
  <si>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</si>
  <si>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</si>
  <si>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</si>
  <si>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</si>
  <si>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</si>
  <si>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</si>
  <si>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</si>
  <si>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</si>
  <si>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</si>
  <si>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</si>
  <si>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</si>
  <si>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</si>
  <si>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</si>
  <si>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</si>
  <si>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</si>
  <si>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</si>
  <si>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</si>
  <si>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</si>
  <si>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</si>
  <si>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</si>
  <si>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</si>
  <si>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</si>
  <si>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</si>
  <si>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</si>
  <si>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</si>
  <si>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</si>
  <si>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</si>
  <si>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</si>
  <si>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</si>
  <si>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</si>
  <si>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</si>
  <si>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</si>
  <si>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</si>
  <si>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</si>
  <si>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</si>
  <si>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</si>
  <si>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</si>
  <si>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</si>
  <si>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</si>
  <si>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</si>
  <si>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</si>
  <si>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</si>
  <si>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</si>
  <si>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</si>
  <si>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</si>
  <si>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</si>
  <si>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</si>
  <si>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</si>
  <si>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</si>
  <si>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</si>
  <si>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</si>
  <si>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</si>
  <si>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</si>
  <si>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</si>
  <si>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</si>
  <si>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</si>
  <si>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</si>
  <si>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</si>
  <si>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</si>
  <si>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</si>
  <si>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</si>
  <si>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</si>
  <si>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</si>
  <si>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</si>
  <si>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</si>
  <si>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</si>
  <si>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</si>
  <si>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</si>
  <si>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</si>
  <si>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</si>
  <si>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</si>
  <si>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</si>
  <si>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</si>
  <si>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</si>
  <si>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</si>
  <si>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</si>
  <si>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</si>
  <si>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</si>
  <si>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</si>
  <si>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</si>
  <si>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</si>
  <si>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</si>
  <si>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</si>
  <si>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</si>
  <si>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</si>
  <si>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</si>
  <si>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</si>
  <si>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</si>
  <si>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</si>
  <si>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</si>
  <si>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</si>
  <si>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</si>
  <si>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</si>
  <si>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</si>
  <si>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</si>
  <si>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</si>
  <si>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</si>
  <si>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</si>
  <si>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</si>
  <si>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</si>
  <si>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</si>
  <si>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</si>
  <si>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</si>
  <si>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</si>
  <si>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</si>
  <si>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</si>
  <si>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</si>
  <si>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</si>
  <si>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</si>
  <si>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</si>
  <si>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</si>
  <si>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</si>
  <si>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</si>
  <si>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</si>
  <si>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</si>
  <si>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</si>
  <si>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</si>
  <si>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</si>
  <si>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</si>
  <si>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</si>
  <si>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</si>
  <si>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</si>
  <si>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</si>
  <si>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</si>
  <si>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</si>
  <si>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</si>
  <si>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</si>
  <si>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</si>
  <si>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</si>
  <si>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</si>
  <si>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</si>
  <si>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</si>
  <si>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</si>
  <si>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</si>
  <si>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</si>
  <si>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</si>
  <si>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</si>
  <si>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</si>
  <si>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</si>
  <si>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</si>
  <si>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</si>
  <si>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</si>
  <si>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</si>
  <si>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</si>
  <si>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</si>
  <si>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</si>
  <si>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</si>
  <si>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</si>
  <si>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</si>
  <si>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</si>
  <si>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</si>
  <si>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</si>
  <si>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</si>
  <si>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</si>
  <si>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</si>
  <si>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</si>
  <si>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</si>
  <si>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</si>
  <si>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</si>
  <si>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</si>
  <si>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</si>
  <si>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</si>
  <si>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</si>
  <si>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</si>
  <si>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</si>
  <si>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</si>
  <si>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</si>
  <si>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</si>
  <si>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</si>
  <si>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</si>
  <si>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</si>
  <si>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</si>
  <si>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</si>
  <si>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</si>
  <si>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</si>
  <si>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</si>
  <si>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</si>
  <si>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</si>
  <si>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</si>
  <si>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</si>
  <si>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</si>
  <si>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</si>
  <si>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</si>
  <si>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</si>
  <si>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</si>
  <si>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</si>
  <si>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</si>
  <si>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</si>
  <si>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</si>
  <si>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</si>
  <si>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</si>
  <si>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</si>
  <si>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</si>
  <si>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</si>
  <si>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</si>
  <si>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</si>
  <si>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</si>
  <si>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</si>
  <si>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</si>
  <si>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</si>
  <si>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</si>
  <si>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</si>
  <si>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</si>
  <si>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</si>
  <si>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</si>
  <si>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</si>
  <si>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</si>
  <si>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</si>
  <si>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</si>
  <si>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</si>
  <si>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</si>
  <si>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</si>
  <si>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</si>
  <si>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</si>
  <si>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</si>
  <si>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</si>
  <si>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</si>
  <si>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</si>
  <si>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</si>
  <si>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</si>
  <si>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</si>
  <si>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</si>
  <si>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</si>
  <si>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</si>
  <si>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</si>
  <si>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</si>
  <si>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</si>
  <si>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</si>
  <si>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</si>
  <si>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</si>
  <si>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</si>
  <si>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</si>
  <si>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</si>
  <si>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</si>
  <si>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</si>
  <si>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</si>
  <si>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</si>
  <si>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</si>
  <si>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</si>
  <si>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</si>
  <si>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</si>
  <si>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</si>
  <si>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</si>
  <si>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</si>
  <si>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</si>
  <si>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</si>
  <si>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</si>
  <si>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</si>
  <si>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</si>
  <si>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</si>
  <si>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</si>
  <si>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</si>
  <si>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</si>
  <si>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</si>
  <si>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</si>
  <si>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</si>
  <si>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</si>
  <si>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</si>
  <si>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</si>
  <si>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</si>
  <si>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</si>
  <si>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</si>
  <si>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</si>
  <si>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</si>
  <si>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</si>
  <si>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</si>
  <si>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</si>
  <si>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</si>
  <si>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</si>
  <si>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</si>
  <si>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</si>
  <si>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</si>
  <si>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</si>
  <si>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</si>
  <si>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</si>
  <si>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</si>
  <si>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</si>
  <si>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</si>
  <si>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</si>
  <si>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</si>
  <si>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</si>
  <si>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</si>
  <si>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</si>
  <si>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</si>
  <si>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</si>
  <si>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</si>
  <si>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</si>
  <si>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</si>
  <si>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</si>
  <si>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</si>
  <si>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</si>
  <si>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</si>
  <si>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</si>
  <si>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</si>
  <si>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</si>
  <si>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</si>
  <si>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</si>
  <si>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</si>
  <si>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</si>
  <si>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</si>
  <si>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</si>
  <si>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</si>
  <si>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</si>
  <si>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</si>
  <si>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</si>
  <si>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</si>
  <si>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</si>
  <si>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</si>
  <si>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</si>
  <si>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</si>
  <si>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</si>
  <si>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</si>
  <si>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</si>
  <si>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</si>
  <si>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</si>
  <si>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</si>
  <si>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</si>
  <si>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</si>
  <si>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</si>
  <si>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</si>
  <si>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</si>
  <si>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</si>
  <si>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</si>
  <si>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</si>
  <si>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</si>
  <si>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</si>
  <si>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</si>
  <si>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</si>
  <si>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</si>
  <si>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</si>
  <si>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</si>
  <si>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</si>
  <si>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</si>
  <si>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</si>
  <si>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</si>
  <si>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</si>
  <si>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</si>
  <si>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</si>
  <si>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</si>
  <si>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</si>
  <si>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</si>
  <si>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</si>
  <si>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</si>
  <si>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</si>
  <si>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</si>
  <si>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</si>
  <si>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</si>
  <si>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</si>
  <si>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</si>
  <si>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</si>
  <si>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</si>
  <si>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</si>
  <si>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</si>
  <si>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</si>
  <si>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</si>
  <si>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</si>
  <si>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</si>
  <si>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</si>
  <si>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</si>
  <si>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</si>
  <si>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</si>
  <si>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</si>
  <si>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</si>
  <si>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</si>
  <si>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</si>
  <si>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</si>
  <si>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</si>
  <si>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</si>
  <si>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</si>
  <si>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</si>
  <si>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</si>
  <si>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</si>
  <si>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</si>
  <si>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</si>
  <si>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</si>
  <si>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</si>
  <si>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</si>
  <si>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</si>
  <si>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</si>
  <si>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</si>
  <si>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</si>
  <si>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</si>
  <si>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</si>
  <si>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</si>
  <si>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</si>
  <si>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</si>
  <si>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</si>
  <si>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</si>
  <si>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</si>
  <si>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</si>
  <si>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</si>
  <si>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</si>
  <si>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</si>
  <si>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</si>
  <si>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</si>
  <si>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</si>
  <si>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</si>
  <si>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</si>
  <si>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</si>
  <si>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</si>
  <si>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</si>
  <si>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</si>
  <si>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</si>
  <si>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</si>
  <si>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</si>
  <si>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</si>
  <si>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</si>
  <si>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</si>
  <si>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</si>
  <si>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</si>
  <si>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</si>
  <si>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</si>
  <si>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</si>
  <si>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</si>
  <si>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</si>
  <si>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</si>
  <si>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</si>
  <si>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</si>
  <si>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</si>
  <si>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</si>
  <si>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</si>
  <si>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</si>
  <si>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</si>
  <si>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</si>
  <si>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</si>
  <si>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</si>
  <si>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</si>
  <si>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</si>
  <si>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</si>
  <si>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</si>
  <si>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</si>
  <si>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</si>
  <si>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</si>
  <si>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</si>
  <si>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</si>
  <si>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</si>
  <si>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</si>
  <si>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</si>
  <si>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</si>
  <si>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</si>
  <si>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</si>
  <si>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</si>
  <si>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</si>
  <si>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</si>
  <si>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</si>
  <si>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</si>
  <si>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</si>
  <si>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</si>
  <si>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</si>
  <si>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</si>
  <si>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</si>
  <si>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</si>
  <si>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</si>
  <si>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</si>
  <si>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</si>
  <si>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</si>
  <si>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</si>
  <si>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</si>
  <si>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</si>
  <si>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</si>
  <si>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</si>
  <si>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</si>
  <si>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</si>
  <si>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</si>
  <si>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</si>
  <si>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</si>
  <si>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</si>
  <si>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</si>
  <si>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</si>
  <si>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</si>
  <si>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</si>
  <si>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</si>
  <si>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</si>
  <si>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</si>
  <si>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</si>
  <si>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</si>
  <si>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</si>
  <si>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</si>
  <si>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</si>
  <si>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</si>
  <si>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</si>
  <si>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</si>
  <si>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</si>
  <si>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</si>
  <si>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</si>
  <si>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</si>
  <si>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</si>
  <si>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</si>
  <si>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</si>
  <si>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</si>
  <si>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</si>
  <si>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</si>
  <si>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</si>
  <si>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</si>
  <si>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</si>
  <si>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</si>
  <si>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</si>
  <si>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</si>
  <si>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</si>
  <si>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</si>
  <si>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</si>
  <si>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</si>
  <si>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</si>
  <si>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</si>
  <si>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</si>
  <si>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</si>
  <si>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</si>
  <si>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</si>
  <si>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</si>
  <si>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</si>
  <si>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</si>
  <si>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</si>
  <si>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</si>
  <si>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</si>
  <si>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</si>
  <si>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</si>
  <si>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</si>
  <si>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</si>
  <si>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</si>
  <si>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</si>
  <si>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</si>
  <si>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</si>
  <si>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</si>
  <si>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</si>
  <si>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</si>
  <si>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</si>
  <si>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</si>
  <si>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</si>
  <si>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</si>
  <si>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</si>
  <si>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</si>
  <si>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</si>
  <si>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</si>
  <si>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</si>
  <si>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</si>
  <si>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</si>
  <si>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</si>
  <si>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</si>
  <si>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</si>
  <si>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</si>
  <si>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</si>
  <si>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</si>
  <si>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</si>
  <si>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</si>
  <si>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</si>
  <si>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</si>
  <si>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</si>
  <si>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</si>
  <si>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</si>
  <si>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</si>
  <si>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</si>
  <si>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</si>
  <si>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</si>
  <si>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</si>
  <si>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</si>
  <si>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</si>
  <si>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</si>
  <si>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</si>
  <si>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</si>
  <si>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</si>
  <si>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</si>
  <si>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</si>
  <si>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</si>
  <si>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</si>
  <si>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</si>
  <si>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</si>
  <si>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</si>
  <si>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</si>
  <si>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</si>
  <si>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</si>
  <si>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</si>
  <si>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</si>
  <si>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</si>
  <si>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</si>
  <si>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</si>
  <si>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</si>
  <si>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</si>
  <si>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</si>
  <si>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</si>
  <si>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</si>
  <si>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</si>
  <si>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</si>
  <si>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</si>
  <si>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</si>
  <si>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</si>
  <si>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</si>
  <si>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</si>
  <si>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</si>
  <si>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</si>
  <si>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</si>
  <si>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</si>
  <si>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</si>
  <si>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</si>
  <si>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</si>
  <si>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</si>
  <si>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</si>
  <si>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</si>
  <si>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</si>
  <si>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</si>
  <si>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</si>
  <si>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</si>
  <si>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</si>
  <si>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</si>
  <si>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</si>
  <si>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</si>
  <si>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</si>
  <si>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</si>
  <si>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</si>
  <si>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</si>
  <si>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</si>
  <si>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</si>
  <si>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</si>
  <si>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</si>
  <si>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</si>
  <si>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</si>
  <si>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</si>
  <si>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</si>
  <si>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</si>
  <si>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</si>
  <si>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</si>
  <si>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</si>
  <si>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</si>
  <si>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</si>
  <si>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</si>
  <si>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</si>
  <si>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</si>
  <si>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</si>
  <si>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</si>
  <si>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</si>
  <si>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</si>
  <si>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</si>
  <si>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</si>
  <si>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</si>
  <si>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</si>
  <si>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</si>
  <si>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</si>
  <si>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</si>
  <si>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</si>
  <si>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</si>
  <si>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</si>
  <si>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</si>
  <si>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</si>
  <si>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</si>
  <si>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</si>
  <si>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</si>
  <si>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</si>
  <si>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</si>
  <si>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</si>
  <si>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</si>
  <si>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</si>
  <si>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</si>
  <si>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</si>
  <si>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</si>
  <si>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</si>
  <si>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</si>
  <si>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</si>
  <si>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</si>
  <si>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</si>
  <si>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</si>
  <si>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</si>
  <si>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</si>
  <si>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</si>
  <si>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</si>
  <si>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</si>
  <si>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</si>
  <si>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</si>
  <si>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</si>
  <si>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</si>
  <si>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</si>
  <si>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</si>
  <si>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</si>
  <si>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</si>
  <si>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</si>
  <si>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</si>
  <si>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</si>
  <si>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</si>
  <si>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</si>
  <si>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</si>
  <si>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</si>
  <si>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</si>
  <si>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</si>
  <si>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</si>
  <si>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</si>
  <si>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</si>
  <si>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</si>
  <si>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</si>
  <si>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</si>
  <si>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</si>
  <si>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</si>
  <si>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</si>
  <si>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</si>
  <si>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</si>
  <si>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</si>
  <si>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</si>
  <si>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</si>
  <si>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</si>
  <si>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</si>
  <si>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</si>
  <si>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</si>
  <si>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</si>
  <si>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</si>
  <si>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</si>
  <si>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</si>
  <si>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</si>
  <si>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</si>
  <si>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</si>
  <si>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</si>
  <si>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</si>
  <si>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</si>
  <si>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</si>
  <si>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</si>
  <si>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</si>
  <si>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</si>
  <si>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</si>
  <si>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</si>
  <si>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</si>
  <si>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</si>
  <si>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</si>
  <si>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</si>
  <si>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</si>
  <si>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</si>
  <si>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</si>
  <si>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</si>
  <si>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</si>
  <si>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</si>
  <si>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</si>
  <si>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</si>
  <si>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</si>
  <si>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</si>
  <si>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</si>
  <si>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</si>
  <si>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</si>
  <si>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</si>
  <si>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</si>
  <si>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</si>
  <si>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</si>
  <si>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</si>
  <si>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</si>
  <si>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</si>
  <si>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</si>
  <si>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</si>
  <si>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</si>
  <si>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</si>
  <si>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</si>
  <si>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</si>
  <si>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</si>
  <si>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</si>
  <si>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</si>
  <si>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</si>
  <si>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</si>
  <si>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</si>
  <si>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</si>
  <si>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</si>
  <si>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</si>
  <si>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</si>
  <si>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</si>
  <si>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</si>
  <si>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</si>
  <si>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</si>
  <si>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</si>
  <si>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</si>
  <si>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</si>
  <si>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</si>
  <si>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</si>
  <si>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</si>
  <si>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</si>
  <si>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</si>
  <si>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</si>
  <si>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</si>
  <si>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</si>
  <si>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</si>
  <si>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</si>
  <si>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</si>
  <si>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</si>
  <si>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</si>
  <si>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</si>
  <si>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</si>
  <si>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</si>
  <si>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</si>
  <si>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</si>
  <si>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</si>
  <si>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</si>
  <si>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</si>
  <si>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</si>
  <si>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</si>
  <si>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</si>
  <si>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</si>
  <si>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</si>
  <si>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</si>
  <si>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</si>
  <si>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</si>
  <si>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</si>
  <si>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</si>
  <si>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</si>
  <si>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</si>
  <si>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</si>
  <si>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</si>
  <si>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</si>
  <si>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</si>
  <si>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</si>
  <si>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</si>
  <si>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</si>
  <si>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</si>
  <si>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</si>
  <si>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</si>
  <si>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</si>
  <si>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</si>
  <si>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</si>
  <si>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</si>
  <si>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</si>
  <si>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</si>
  <si>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</si>
  <si>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</si>
  <si>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</si>
  <si>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</si>
  <si>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</si>
  <si>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</si>
  <si>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</si>
  <si>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</si>
  <si>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</si>
  <si>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</si>
  <si>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</si>
  <si>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</si>
  <si>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</si>
  <si>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</si>
  <si>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</si>
  <si>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</si>
  <si>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</si>
  <si>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</si>
  <si>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</si>
  <si>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</si>
  <si>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</si>
  <si>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</si>
  <si>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</si>
  <si>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</si>
  <si>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</si>
  <si>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</si>
  <si>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</si>
  <si>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</si>
  <si>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</si>
  <si>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</si>
  <si>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</si>
  <si>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</si>
  <si>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</si>
  <si>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</si>
  <si>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</si>
  <si>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</si>
  <si>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</si>
  <si>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</si>
  <si>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</si>
  <si>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</si>
  <si>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</si>
  <si>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</si>
  <si>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</si>
  <si>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</si>
  <si>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</si>
  <si>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</si>
  <si>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</si>
  <si>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</si>
  <si>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</si>
  <si>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</si>
  <si>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</si>
  <si>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</si>
  <si>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</si>
  <si>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</si>
  <si>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</si>
  <si>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</si>
  <si>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</si>
  <si>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</si>
  <si>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</si>
  <si>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</si>
  <si>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</si>
  <si>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</si>
  <si>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</si>
  <si>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</si>
  <si>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</si>
  <si>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</si>
  <si>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</si>
  <si>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</si>
  <si>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</si>
  <si>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</si>
  <si>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</si>
  <si>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</si>
  <si>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</si>
  <si>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</si>
  <si>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</si>
  <si>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</si>
  <si>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</si>
  <si>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</si>
  <si>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</si>
  <si>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</si>
  <si>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</si>
  <si>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</si>
  <si>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</si>
  <si>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</si>
  <si>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</si>
  <si>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</si>
  <si>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</si>
  <si>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</si>
  <si>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</si>
  <si>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</si>
  <si>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</si>
  <si>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</si>
  <si>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</si>
  <si>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</si>
  <si>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</si>
  <si>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</si>
  <si>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</si>
  <si>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</si>
  <si>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</si>
  <si>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</si>
  <si>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</si>
  <si>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</si>
  <si>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</si>
  <si>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</si>
  <si>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</si>
  <si>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</si>
  <si>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</si>
  <si>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</si>
  <si>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</si>
  <si>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</si>
  <si>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</si>
  <si>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</si>
  <si>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</si>
  <si>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</si>
  <si>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</si>
  <si>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</si>
  <si>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</si>
  <si>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</si>
  <si>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</si>
  <si>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</si>
  <si>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</si>
  <si>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</si>
  <si>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</si>
  <si>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</si>
  <si>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</si>
  <si>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</si>
  <si>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</si>
  <si>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</si>
  <si>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</si>
  <si>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</si>
  <si>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</si>
  <si>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</si>
  <si>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</si>
  <si>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</si>
  <si>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</si>
  <si>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</si>
  <si>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</si>
  <si>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</si>
  <si>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</si>
  <si>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</si>
  <si>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</si>
  <si>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</si>
  <si>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</si>
  <si>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</si>
  <si>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</si>
  <si>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</si>
  <si>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</si>
  <si>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</si>
  <si>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</si>
  <si>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</si>
  <si>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</si>
  <si>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</si>
  <si>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</si>
  <si>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</si>
  <si>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</si>
  <si>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</si>
  <si>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</si>
  <si>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</si>
  <si>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</si>
  <si>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</si>
  <si>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</si>
  <si>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</si>
  <si>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</si>
  <si>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</si>
  <si>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</si>
  <si>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</si>
  <si>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</si>
  <si>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</si>
  <si>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</si>
  <si>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</si>
  <si>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</si>
  <si>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</si>
  <si>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</si>
  <si>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</si>
  <si>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</si>
  <si>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</si>
  <si>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</si>
  <si>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</si>
  <si>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</si>
  <si>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</si>
  <si>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</si>
  <si>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</si>
  <si>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</si>
  <si>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</si>
  <si>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</si>
  <si>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</si>
  <si>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</si>
  <si>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</si>
  <si>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</si>
  <si>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</si>
  <si>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</si>
  <si>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</si>
  <si>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</si>
  <si>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</si>
  <si>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</si>
  <si>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</si>
  <si>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</si>
  <si>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</si>
  <si>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</si>
  <si>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</si>
  <si>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</si>
  <si>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</si>
  <si>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</si>
  <si>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</si>
  <si>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</si>
  <si>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</si>
  <si>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</si>
  <si>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</si>
  <si>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</si>
  <si>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</si>
  <si>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</si>
  <si>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</si>
  <si>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</si>
  <si>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</si>
  <si>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</si>
  <si>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</si>
  <si>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</si>
  <si>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</si>
  <si>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</si>
  <si>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</si>
  <si>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</si>
  <si>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</si>
  <si>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</si>
  <si>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</si>
  <si>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</si>
  <si>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</si>
  <si>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</si>
  <si>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</si>
  <si>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</si>
  <si>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</si>
  <si>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</si>
  <si>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</si>
  <si>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</si>
  <si>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</si>
  <si>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</si>
  <si>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</si>
  <si>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</si>
  <si>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</si>
  <si>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</si>
  <si>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</si>
  <si>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</si>
  <si>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</si>
  <si>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</si>
  <si>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</si>
  <si>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</si>
  <si>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</si>
  <si>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</si>
  <si>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</si>
  <si>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</si>
  <si>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</si>
  <si>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</si>
  <si>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</si>
  <si>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</si>
  <si>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</si>
  <si>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</si>
  <si>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</si>
  <si>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</si>
  <si>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</si>
  <si>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</si>
  <si>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</si>
  <si>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</si>
  <si>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</si>
  <si>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</si>
  <si>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</si>
  <si>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</si>
  <si>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</si>
  <si>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</si>
  <si>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</si>
  <si>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</si>
  <si>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</si>
  <si>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</si>
  <si>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</si>
  <si>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</si>
  <si>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</si>
  <si>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</si>
  <si>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</si>
  <si>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</si>
  <si>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</si>
  <si>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</si>
  <si>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</si>
  <si>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</si>
  <si>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</si>
  <si>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</si>
  <si>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</si>
  <si>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</si>
  <si>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</si>
  <si>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</si>
  <si>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</si>
  <si>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</si>
  <si>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</si>
  <si>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</si>
  <si>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</si>
  <si>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</si>
  <si>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</si>
  <si>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</si>
  <si>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</si>
  <si>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</si>
  <si>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</si>
  <si>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</si>
  <si>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</si>
  <si>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</si>
  <si>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</si>
  <si>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</si>
  <si>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</si>
  <si>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</si>
  <si>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</si>
  <si>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</si>
  <si>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</si>
  <si>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</si>
  <si>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</si>
  <si>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</si>
  <si>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</si>
  <si>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</si>
  <si>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</si>
  <si>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</si>
  <si>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</si>
  <si>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</si>
  <si>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</si>
  <si>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</si>
  <si>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</si>
  <si>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</si>
  <si>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</si>
  <si>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</si>
  <si>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</si>
  <si>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</si>
  <si>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</si>
  <si>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</si>
  <si>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</si>
  <si>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</si>
  <si>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</si>
  <si>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</si>
  <si>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</si>
  <si>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</si>
  <si>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</si>
  <si>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</si>
  <si>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</si>
  <si>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</si>
  <si>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</si>
  <si>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</si>
  <si>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</si>
  <si>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</si>
  <si>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</si>
  <si>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</si>
  <si>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</si>
  <si>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</si>
  <si>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</si>
  <si>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</si>
  <si>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</si>
  <si>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</si>
  <si>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</si>
  <si>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</si>
  <si>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</si>
  <si>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</si>
  <si>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</si>
  <si>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</si>
  <si>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</si>
  <si>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</si>
  <si>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</si>
  <si>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</si>
  <si>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</si>
  <si>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</si>
  <si>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</si>
  <si>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</si>
  <si>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</si>
  <si>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</si>
  <si>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</si>
  <si>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</si>
  <si>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</si>
  <si>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</si>
  <si>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</si>
  <si>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</si>
  <si>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</si>
  <si>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</si>
  <si>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</si>
  <si>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</si>
  <si>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</si>
  <si>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</si>
  <si>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</si>
  <si>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</si>
  <si>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</si>
  <si>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</si>
  <si>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</si>
  <si>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</si>
  <si>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</si>
  <si>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</si>
  <si>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</si>
  <si>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</si>
  <si>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</si>
  <si>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</si>
  <si>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</si>
  <si>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</si>
  <si>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</si>
  <si>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</si>
  <si>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</si>
  <si>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</si>
  <si>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</si>
  <si>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</si>
  <si>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</si>
  <si>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</si>
  <si>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</si>
  <si>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</si>
  <si>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</si>
  <si>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</si>
  <si>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</si>
  <si>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</si>
  <si>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</si>
  <si>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</si>
  <si>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</si>
  <si>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</si>
  <si>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</si>
  <si>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</si>
  <si>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</si>
  <si>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</si>
  <si>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</si>
  <si>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</si>
  <si>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</si>
  <si>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</si>
  <si>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</si>
  <si>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</si>
  <si>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</si>
  <si>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</si>
  <si>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</si>
  <si>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</si>
  <si>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</si>
  <si>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</si>
  <si>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</si>
  <si>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</si>
  <si>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</si>
  <si>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</si>
  <si>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</si>
  <si>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</si>
  <si>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</si>
  <si>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</si>
  <si>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</si>
  <si>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</si>
  <si>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</si>
  <si>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</si>
  <si>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</si>
  <si>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</si>
  <si>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</si>
  <si>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</si>
  <si>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</si>
  <si>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</si>
  <si>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</si>
  <si>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</si>
  <si>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</si>
  <si>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</si>
  <si>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</si>
  <si>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</si>
  <si>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</si>
  <si>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</si>
  <si>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</si>
  <si>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</si>
  <si>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</si>
  <si>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</si>
  <si>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</si>
  <si>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</si>
  <si>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</si>
  <si>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</si>
  <si>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</si>
  <si>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</si>
  <si>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</si>
  <si>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</si>
  <si>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</si>
  <si>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</si>
  <si>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</si>
  <si>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</si>
  <si>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</si>
  <si>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</si>
  <si>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</si>
  <si>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</si>
  <si>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</si>
  <si>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</si>
  <si>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</si>
  <si>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</si>
  <si>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</si>
  <si>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</si>
  <si>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</si>
  <si>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</si>
  <si>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</si>
  <si>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</si>
  <si>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</si>
  <si>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</si>
  <si>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</si>
  <si>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</si>
  <si>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</si>
  <si>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</si>
  <si>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</si>
  <si>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</si>
  <si>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</si>
  <si>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</si>
  <si>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</si>
  <si>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</si>
  <si>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</si>
  <si>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</si>
  <si>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</si>
  <si>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</si>
  <si>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</si>
  <si>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</si>
  <si>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</si>
  <si>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</si>
  <si>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</si>
  <si>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</si>
  <si>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</si>
  <si>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</si>
  <si>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</si>
  <si>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</si>
  <si>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</si>
  <si>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</si>
  <si>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</si>
  <si>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</si>
  <si>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</si>
  <si>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</si>
  <si>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</si>
  <si>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</si>
  <si>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</si>
  <si>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</si>
  <si>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</si>
  <si>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</si>
  <si>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</si>
  <si>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</si>
  <si>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</si>
  <si>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</si>
  <si>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</si>
  <si>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</si>
  <si>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</si>
  <si>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</si>
  <si>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</si>
  <si>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</si>
  <si>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</si>
  <si>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</si>
  <si>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</si>
  <si>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</si>
  <si>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</si>
  <si>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</si>
  <si>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</si>
  <si>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</si>
  <si>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</si>
  <si>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</si>
  <si>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</si>
  <si>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</si>
  <si>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</si>
  <si>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</si>
  <si>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</si>
  <si>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</si>
  <si>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</si>
  <si>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</si>
  <si>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</si>
  <si>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</si>
  <si>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</si>
  <si>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</si>
  <si>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</si>
  <si>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</si>
  <si>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</si>
  <si>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</si>
  <si>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</si>
  <si>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</si>
  <si>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</si>
  <si>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</si>
  <si>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</si>
  <si>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</si>
  <si>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</si>
  <si>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</si>
  <si>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</si>
  <si>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</si>
  <si>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</si>
  <si>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</si>
  <si>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</si>
  <si>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</si>
  <si>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</si>
  <si>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</si>
  <si>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</si>
  <si>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</si>
  <si>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</si>
  <si>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</si>
  <si>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</si>
  <si>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</si>
  <si>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</si>
  <si>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</si>
  <si>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</si>
  <si>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</si>
  <si>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</si>
  <si>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</si>
  <si>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</si>
  <si>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</si>
  <si>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</si>
  <si>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</si>
  <si>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</si>
  <si>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</si>
  <si>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</si>
  <si>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</si>
  <si>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</si>
  <si>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</si>
  <si>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</si>
  <si>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</si>
  <si>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</si>
  <si>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</si>
  <si>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</si>
  <si>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</si>
  <si>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</si>
  <si>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</si>
  <si>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</si>
  <si>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</si>
  <si>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</si>
  <si>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</si>
  <si>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</si>
  <si>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</si>
  <si>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</si>
  <si>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</si>
  <si>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</si>
  <si>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</si>
  <si>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</si>
  <si>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</si>
  <si>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</si>
  <si>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</si>
  <si>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</si>
  <si>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</si>
  <si>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</si>
  <si>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</si>
  <si>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</si>
  <si>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</si>
  <si>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</si>
  <si>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</si>
  <si>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</si>
  <si>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</si>
  <si>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</si>
  <si>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</si>
  <si>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</si>
  <si>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</si>
  <si>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</si>
  <si>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</si>
  <si>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</si>
  <si>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</si>
  <si>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</si>
  <si>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</si>
  <si>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</si>
  <si>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</si>
  <si>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</si>
  <si>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</si>
  <si>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</si>
  <si>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</si>
  <si>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</si>
  <si>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</si>
  <si>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</si>
  <si>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</si>
  <si>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</si>
  <si>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</si>
  <si>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</si>
  <si>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</si>
  <si>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</si>
  <si>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</si>
  <si>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</si>
  <si>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</si>
  <si>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</si>
  <si>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</si>
  <si>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</si>
  <si>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</si>
  <si>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</si>
  <si>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</si>
  <si>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</si>
  <si>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</si>
  <si>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</si>
  <si>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</si>
  <si>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</si>
  <si>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</si>
  <si>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</si>
  <si>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</si>
  <si>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</si>
  <si>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</si>
  <si>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</si>
  <si>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</si>
  <si>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</si>
  <si>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</si>
  <si>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</si>
  <si>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</si>
  <si>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</si>
  <si>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</si>
  <si>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</si>
  <si>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</si>
  <si>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</si>
  <si>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</si>
  <si>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</si>
  <si>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</si>
  <si>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</si>
  <si>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</si>
  <si>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</si>
  <si>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</si>
  <si>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</si>
  <si>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</si>
  <si>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</si>
  <si>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</si>
  <si>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</si>
  <si>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</si>
  <si>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</si>
  <si>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</si>
  <si>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</si>
  <si>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</si>
  <si>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</si>
  <si>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</si>
  <si>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</si>
  <si>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</si>
  <si>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</si>
  <si>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</si>
  <si>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</si>
  <si>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</si>
  <si>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</si>
  <si>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</si>
  <si>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</si>
  <si>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</si>
  <si>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</si>
  <si>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</si>
  <si>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</si>
  <si>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</si>
  <si>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</si>
  <si>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</si>
  <si>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</si>
  <si>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</si>
  <si>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</si>
  <si>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</si>
  <si>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</si>
  <si>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</si>
  <si>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</si>
  <si>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</si>
  <si>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</si>
  <si>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</si>
  <si>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</si>
  <si>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</si>
  <si>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</si>
  <si>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</si>
  <si>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</si>
  <si>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</si>
  <si>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</si>
  <si>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</si>
  <si>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</si>
  <si>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</si>
  <si>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</si>
  <si>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</si>
  <si>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</si>
  <si>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</si>
  <si>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</si>
  <si>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</si>
  <si>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</si>
  <si>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</si>
  <si>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</si>
  <si>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</si>
  <si>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</si>
  <si>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</si>
  <si>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</si>
  <si>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</si>
  <si>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</si>
  <si>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</si>
  <si>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</si>
  <si>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</si>
  <si>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</si>
  <si>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</si>
  <si>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</si>
  <si>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</si>
  <si>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</si>
  <si>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</si>
  <si>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</si>
  <si>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</si>
  <si>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</si>
  <si>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</si>
  <si>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</si>
  <si>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</si>
  <si>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</si>
  <si>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</si>
  <si>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</si>
  <si>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</si>
  <si>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</si>
  <si>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</si>
  <si>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</si>
  <si>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</si>
  <si>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</si>
  <si>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</si>
  <si>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</si>
  <si>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</si>
  <si>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</si>
  <si>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</si>
  <si>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</si>
  <si>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</si>
  <si>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</si>
  <si>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</si>
  <si>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</si>
  <si>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</si>
  <si>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</si>
  <si>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</si>
  <si>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</si>
  <si>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</si>
  <si>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</si>
  <si>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</si>
  <si>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</si>
  <si>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</si>
  <si>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</si>
  <si>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</si>
  <si>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</si>
  <si>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</si>
  <si>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</si>
  <si>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</si>
  <si>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</si>
  <si>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</si>
  <si>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</si>
  <si>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</si>
  <si>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</si>
  <si>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</si>
  <si>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</si>
  <si>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</si>
  <si>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</si>
  <si>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</si>
  <si>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</si>
  <si>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</si>
  <si>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</si>
  <si>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</si>
  <si>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</si>
  <si>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</si>
  <si>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</si>
  <si>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</si>
  <si>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</si>
  <si>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</si>
  <si>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</si>
  <si>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</si>
  <si>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</si>
  <si>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</si>
  <si>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</si>
  <si>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</si>
  <si>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</si>
  <si>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</si>
  <si>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</si>
  <si>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</si>
  <si>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</si>
  <si>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</si>
  <si>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</si>
  <si>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</si>
  <si>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</si>
  <si>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</si>
  <si>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</si>
  <si>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</si>
  <si>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</si>
  <si>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</si>
  <si>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</si>
  <si>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</si>
  <si>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</si>
  <si>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</si>
  <si>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</si>
  <si>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</si>
  <si>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</si>
  <si>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</si>
  <si>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</si>
  <si>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</si>
  <si>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</si>
  <si>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</si>
  <si>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</si>
  <si>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</si>
  <si>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</si>
  <si>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</si>
  <si>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</si>
  <si>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</si>
  <si>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</si>
  <si>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</si>
  <si>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</si>
  <si>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</si>
  <si>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</si>
  <si>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</si>
  <si>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</si>
  <si>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</si>
  <si>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</si>
  <si>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</si>
  <si>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</si>
  <si>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</si>
  <si>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</si>
  <si>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</si>
  <si>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</si>
  <si>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</si>
  <si>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</si>
  <si>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</si>
  <si>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</si>
  <si>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</si>
  <si>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</si>
  <si>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</si>
  <si>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</si>
  <si>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</si>
  <si>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</si>
  <si>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</si>
  <si>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</si>
  <si>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</si>
  <si>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</si>
  <si>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</si>
  <si>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</si>
  <si>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</si>
  <si>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</si>
  <si>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</si>
  <si>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</si>
  <si>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</si>
  <si>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</si>
  <si>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</si>
  <si>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</si>
  <si>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</si>
  <si>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</si>
  <si>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</si>
  <si>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</si>
  <si>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</si>
  <si>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</si>
  <si>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</si>
  <si>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</si>
  <si>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</si>
  <si>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</si>
  <si>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</si>
  <si>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</si>
  <si>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</si>
  <si>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</si>
  <si>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</si>
  <si>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</si>
  <si>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</si>
  <si>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</si>
  <si>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</si>
  <si>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</si>
  <si>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</si>
  <si>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</si>
  <si>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</si>
  <si>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</si>
  <si>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</si>
  <si>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</si>
  <si>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</si>
  <si>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</si>
  <si>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</si>
  <si>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</si>
  <si>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</si>
  <si>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</si>
  <si>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</si>
  <si>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</si>
  <si>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</si>
  <si>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</si>
  <si>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</si>
  <si>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</si>
  <si>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</si>
  <si>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</si>
  <si>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</si>
  <si>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</si>
  <si>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</si>
  <si>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</si>
  <si>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</si>
  <si>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</si>
  <si>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</si>
  <si>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</si>
  <si>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</si>
  <si>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</si>
  <si>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</si>
  <si>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</si>
  <si>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</si>
  <si>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</si>
  <si>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</si>
  <si>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</si>
  <si>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</si>
  <si>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</si>
  <si>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</si>
  <si>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</si>
  <si>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</si>
  <si>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</si>
  <si>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</si>
  <si>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</si>
  <si>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</si>
  <si>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</si>
  <si>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</si>
  <si>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</si>
  <si>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</si>
  <si>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</si>
  <si>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</si>
  <si>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</si>
  <si>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</si>
  <si>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</si>
  <si>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</si>
  <si>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</si>
  <si>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</si>
  <si>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</si>
  <si>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</si>
  <si>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</si>
  <si>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</si>
  <si>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</si>
  <si>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</si>
  <si>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</si>
  <si>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</si>
  <si>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</si>
  <si>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</si>
  <si>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</si>
  <si>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</si>
  <si>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</si>
  <si>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</si>
  <si>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</si>
  <si>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</si>
  <si>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</si>
  <si>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</si>
  <si>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</si>
  <si>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</si>
  <si>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</si>
  <si>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</si>
  <si>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</si>
  <si>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</si>
  <si>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</si>
  <si>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</si>
  <si>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</si>
  <si>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</si>
  <si>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</si>
  <si>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</si>
  <si>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</si>
  <si>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</si>
  <si>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</si>
  <si>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</si>
  <si>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</si>
  <si>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</si>
  <si>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</si>
  <si>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</si>
  <si>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</si>
  <si>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</si>
  <si>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</si>
  <si>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</si>
  <si>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</si>
  <si>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</si>
  <si>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</si>
  <si>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</si>
  <si>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</si>
  <si>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</si>
  <si>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</si>
  <si>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</si>
  <si>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</si>
  <si>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</si>
  <si>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</si>
  <si>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</si>
  <si>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</si>
  <si>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</si>
  <si>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</si>
  <si>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</si>
  <si>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</si>
  <si>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</si>
  <si>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</si>
  <si>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</si>
  <si>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</si>
  <si>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</si>
  <si>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</si>
  <si>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</si>
  <si>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</si>
  <si>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</si>
  <si>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</si>
  <si>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</si>
  <si>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</si>
  <si>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</si>
  <si>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</si>
  <si>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</si>
  <si>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</si>
  <si>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</si>
  <si>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</si>
  <si>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</si>
  <si>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</si>
  <si>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</si>
  <si>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</si>
  <si>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</si>
  <si>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</si>
  <si>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</si>
  <si>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</si>
  <si>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</si>
  <si>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</si>
  <si>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</si>
  <si>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</si>
  <si>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</si>
  <si>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</si>
  <si>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</si>
  <si>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</si>
  <si>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</si>
  <si>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</si>
  <si>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</si>
  <si>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</si>
  <si>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</si>
  <si>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</si>
  <si>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</si>
  <si>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</si>
  <si>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</si>
  <si>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</si>
  <si>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</si>
  <si>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</si>
  <si>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</si>
  <si>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</si>
  <si>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</si>
  <si>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</si>
  <si>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</si>
  <si>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</si>
  <si>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</si>
  <si>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</si>
  <si>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</si>
  <si>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</si>
  <si>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</si>
  <si>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</si>
  <si>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</si>
  <si>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</si>
  <si>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</si>
  <si>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</si>
  <si>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</si>
  <si>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</si>
  <si>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</si>
  <si>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</si>
  <si>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</si>
  <si>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</si>
  <si>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</si>
  <si>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</si>
  <si>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</si>
  <si>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</si>
  <si>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</si>
  <si>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</si>
  <si>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</si>
  <si>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</si>
  <si>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</si>
  <si>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</si>
  <si>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</si>
  <si>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</si>
  <si>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</si>
  <si>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</si>
  <si>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</si>
  <si>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</si>
  <si>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</si>
  <si>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</si>
  <si>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</si>
  <si>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</si>
  <si>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</si>
  <si>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</si>
  <si>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</si>
  <si>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</si>
  <si>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</si>
  <si>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</si>
  <si>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</si>
  <si>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</si>
  <si>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</si>
  <si>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</si>
  <si>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</si>
  <si>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</si>
  <si>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</si>
  <si>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</si>
  <si>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</si>
  <si>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</si>
  <si>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</si>
  <si>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</si>
  <si>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</si>
  <si>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</si>
  <si>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</si>
  <si>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</si>
  <si>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</si>
  <si>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</si>
  <si>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</si>
  <si>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</si>
  <si>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</si>
  <si>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</si>
  <si>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</si>
  <si>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</si>
  <si>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</si>
  <si>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</si>
  <si>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</si>
  <si>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</si>
  <si>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</si>
  <si>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</si>
  <si>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</si>
  <si>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</si>
  <si>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</si>
  <si>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</si>
  <si>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</si>
  <si>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</si>
  <si>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</si>
  <si>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</si>
  <si>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</si>
  <si>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</si>
  <si>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</si>
  <si>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</si>
  <si>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</si>
  <si>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</si>
  <si>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</si>
  <si>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</si>
  <si>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</si>
  <si>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</si>
  <si>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</si>
  <si>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</si>
  <si>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</si>
  <si>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</si>
  <si>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</si>
  <si>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</si>
  <si>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</si>
  <si>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</si>
  <si>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</si>
  <si>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</si>
  <si>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</si>
  <si>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</si>
  <si>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</si>
  <si>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</si>
  <si>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</si>
  <si>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</si>
  <si>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</si>
  <si>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</si>
  <si>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</si>
  <si>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</si>
  <si>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</si>
  <si>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</si>
  <si>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</si>
  <si>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</si>
  <si>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</si>
  <si>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</si>
  <si>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</si>
  <si>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</si>
  <si>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</si>
  <si>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</si>
  <si>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</si>
  <si>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</si>
  <si>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</si>
  <si>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</si>
  <si>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</si>
  <si>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</si>
  <si>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</si>
  <si>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</si>
  <si>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</si>
  <si>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</si>
  <si>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</si>
  <si>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</si>
  <si>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</si>
  <si>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</si>
  <si>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</si>
  <si>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</si>
  <si>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</si>
  <si>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</si>
  <si>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</si>
  <si>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</si>
  <si>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</si>
  <si>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</si>
  <si>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</si>
  <si>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</si>
  <si>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</si>
  <si>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</si>
  <si>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</si>
  <si>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</si>
  <si>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</si>
  <si>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</si>
  <si>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</si>
  <si>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</si>
  <si>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</si>
  <si>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</si>
  <si>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</si>
  <si>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</si>
  <si>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</si>
  <si>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</si>
  <si>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</si>
  <si>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</si>
  <si>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</si>
  <si>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</si>
  <si>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</si>
  <si>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</si>
  <si>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</si>
  <si>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</si>
  <si>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</si>
  <si>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</si>
  <si>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</si>
  <si>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</si>
  <si>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</si>
  <si>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</si>
  <si>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</si>
  <si>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</si>
  <si>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</si>
  <si>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</si>
  <si>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</si>
  <si>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</si>
  <si>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</si>
  <si>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</si>
  <si>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</si>
  <si>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</si>
  <si>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</si>
  <si>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</si>
  <si>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</si>
  <si>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</si>
  <si>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</si>
  <si>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</si>
  <si>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</si>
  <si>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</si>
  <si>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</si>
  <si>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</si>
  <si>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</si>
  <si>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</si>
  <si>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</si>
  <si>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</si>
  <si>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</si>
  <si>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</si>
  <si>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</si>
  <si>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</si>
  <si>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</si>
  <si>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</si>
  <si>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</si>
  <si>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</si>
  <si>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</si>
  <si>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</si>
  <si>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</si>
  <si>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</si>
  <si>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</si>
  <si>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</si>
  <si>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</si>
  <si>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</si>
  <si>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</si>
  <si>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</si>
  <si>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</si>
  <si>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</si>
  <si>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</si>
  <si>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</si>
  <si>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</si>
  <si>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</si>
  <si>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</si>
  <si>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</si>
  <si>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</si>
  <si>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</si>
  <si>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</si>
  <si>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</si>
  <si>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</si>
  <si>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</si>
  <si>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</si>
  <si>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</si>
  <si>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</si>
  <si>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</si>
  <si>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</si>
  <si>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</si>
  <si>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</si>
  <si>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</si>
  <si>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</si>
  <si>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</si>
  <si>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</si>
  <si>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</si>
  <si>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</si>
  <si>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</si>
  <si>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</si>
  <si>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</si>
  <si>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</si>
  <si>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</si>
  <si>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</si>
  <si>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</si>
  <si>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</si>
  <si>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</si>
  <si>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</si>
  <si>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</si>
  <si>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</si>
  <si>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</si>
  <si>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</si>
  <si>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</si>
  <si>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</si>
  <si>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</si>
  <si>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</si>
  <si>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</si>
  <si>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</si>
  <si>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</si>
  <si>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</si>
  <si>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</si>
  <si>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</si>
  <si>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</si>
  <si>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</si>
  <si>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</si>
  <si>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</si>
  <si>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</si>
  <si>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</si>
  <si>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</si>
  <si>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</si>
  <si>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</si>
  <si>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</si>
  <si>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</si>
  <si>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</si>
  <si>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</si>
  <si>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</si>
  <si>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</si>
  <si>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</si>
  <si>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</si>
  <si>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</si>
  <si>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</si>
  <si>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</si>
  <si>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</si>
  <si>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</si>
  <si>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</si>
  <si>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</si>
  <si>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</si>
  <si>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</si>
  <si>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</si>
  <si>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</si>
  <si>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</si>
  <si>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</si>
  <si>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</si>
  <si>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</si>
  <si>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</si>
  <si>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</si>
  <si>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</si>
  <si>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</si>
  <si>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</si>
  <si>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</si>
  <si>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</si>
  <si>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</si>
  <si>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</si>
  <si>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</si>
  <si>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</si>
  <si>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</si>
  <si>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</si>
  <si>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</si>
  <si>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</si>
  <si>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</si>
  <si>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</si>
  <si>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</si>
  <si>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</si>
  <si>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</si>
  <si>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</si>
  <si>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</si>
  <si>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</si>
  <si>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</si>
  <si>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</si>
  <si>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</si>
  <si>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</si>
  <si>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</si>
  <si>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</si>
  <si>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</si>
  <si>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</si>
  <si>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</si>
  <si>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</si>
  <si>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</si>
  <si>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</si>
  <si>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</si>
  <si>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</si>
  <si>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</si>
  <si>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</si>
  <si>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</si>
  <si>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</si>
  <si>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</si>
  <si>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</si>
  <si>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</si>
  <si>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</si>
  <si>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</si>
  <si>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</si>
  <si>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</si>
  <si>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</si>
  <si>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</si>
  <si>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</si>
  <si>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</si>
  <si>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</si>
  <si>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</si>
  <si>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</si>
  <si>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</si>
  <si>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</si>
  <si>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</si>
  <si>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</si>
  <si>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</si>
  <si>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</si>
  <si>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</si>
  <si>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</si>
  <si>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</si>
  <si>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</si>
  <si>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</si>
  <si>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</si>
  <si>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</si>
  <si>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</si>
  <si>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</si>
  <si>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</si>
  <si>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</si>
  <si>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</si>
  <si>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</si>
  <si>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</si>
  <si>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</si>
  <si>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</si>
  <si>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</si>
  <si>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</si>
  <si>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</si>
  <si>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</si>
  <si>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</si>
  <si>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</si>
  <si>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</si>
  <si>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</si>
  <si>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</si>
  <si>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</si>
  <si>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</si>
  <si>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</si>
  <si>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</si>
  <si>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</si>
  <si>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</si>
  <si>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</si>
  <si>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</si>
  <si>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</si>
  <si>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</si>
  <si>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</si>
  <si>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</si>
  <si>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</si>
  <si>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</si>
  <si>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</si>
  <si>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</si>
  <si>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</si>
  <si>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</si>
  <si>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</si>
  <si>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</si>
  <si>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</si>
  <si>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</si>
  <si>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</si>
  <si>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</si>
  <si>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</si>
  <si>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</si>
  <si>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</si>
  <si>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</si>
  <si>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</si>
  <si>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</si>
  <si>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</si>
  <si>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</si>
  <si>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</si>
  <si>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</si>
  <si>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</si>
  <si>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</si>
  <si>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</si>
  <si>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</si>
  <si>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</si>
  <si>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</si>
  <si>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</si>
  <si>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</si>
  <si>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</si>
  <si>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</si>
  <si>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</si>
  <si>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</si>
  <si>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</si>
  <si>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</si>
  <si>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</si>
  <si>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</si>
  <si>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</si>
  <si>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</si>
  <si>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</si>
  <si>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</si>
  <si>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</si>
  <si>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</si>
  <si>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</si>
  <si>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</si>
  <si>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</si>
  <si>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</si>
  <si>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</si>
  <si>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</si>
  <si>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</si>
  <si>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</si>
  <si>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</si>
  <si>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</si>
  <si>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</si>
  <si>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</si>
  <si>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</si>
  <si>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</si>
  <si>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</si>
  <si>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</si>
  <si>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</si>
  <si>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</si>
  <si>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</si>
  <si>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</si>
  <si>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</si>
  <si>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</si>
  <si>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</si>
  <si>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</si>
  <si>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</si>
  <si>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</si>
  <si>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</si>
  <si>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</si>
  <si>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</si>
  <si>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</si>
  <si>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</si>
  <si>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</si>
  <si>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</si>
  <si>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</si>
  <si>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</si>
  <si>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</si>
  <si>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</si>
  <si>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</si>
  <si>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</si>
  <si>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</si>
  <si>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</si>
  <si>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</si>
  <si>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</si>
  <si>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</si>
  <si>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</si>
  <si>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</si>
  <si>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</si>
  <si>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</si>
  <si>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</si>
  <si>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</si>
  <si>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</si>
  <si>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</si>
  <si>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</si>
  <si>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</si>
  <si>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</si>
  <si>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</si>
  <si>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</si>
  <si>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</si>
  <si>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</si>
  <si>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</si>
  <si>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</si>
  <si>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</si>
  <si>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</si>
  <si>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</si>
  <si>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</si>
  <si>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</si>
  <si>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</si>
  <si>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</si>
  <si>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</si>
  <si>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</si>
  <si>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</si>
  <si>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</si>
  <si>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</si>
  <si>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</si>
  <si>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</si>
  <si>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</si>
  <si>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</si>
  <si>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</si>
  <si>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</si>
  <si>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</si>
  <si>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</si>
  <si>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</si>
  <si>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</si>
  <si>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</si>
  <si>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</si>
  <si>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</si>
  <si>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</si>
  <si>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</si>
  <si>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</si>
  <si>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</si>
  <si>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</si>
  <si>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</si>
  <si>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</si>
  <si>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</si>
  <si>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</si>
  <si>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</si>
  <si>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</si>
  <si>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</si>
  <si>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</si>
  <si>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</si>
  <si>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</si>
  <si>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</si>
  <si>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</si>
  <si>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</si>
  <si>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</si>
  <si>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</si>
  <si>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</si>
  <si>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</si>
  <si>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</si>
  <si>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</si>
  <si>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</si>
  <si>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</si>
  <si>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</si>
  <si>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</si>
  <si>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</si>
  <si>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</si>
  <si>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</si>
  <si>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</si>
  <si>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</si>
  <si>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</si>
  <si>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</si>
  <si>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</si>
  <si>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</si>
  <si>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</si>
  <si>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</si>
  <si>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</si>
  <si>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</si>
  <si>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</si>
  <si>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</si>
  <si>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</si>
  <si>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</si>
  <si>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</si>
  <si>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</si>
  <si>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</si>
  <si>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</si>
  <si>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</si>
  <si>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</si>
  <si>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</si>
  <si>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</si>
  <si>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</si>
  <si>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</si>
  <si>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</si>
  <si>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</si>
  <si>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</si>
  <si>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</si>
  <si>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</si>
  <si>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</si>
  <si>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</si>
  <si>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</si>
  <si>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</si>
  <si>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</si>
  <si>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</si>
  <si>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</si>
  <si>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</si>
  <si>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</si>
  <si>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</si>
  <si>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</si>
  <si>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</si>
  <si>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</si>
  <si>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</si>
  <si>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</si>
  <si>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</si>
  <si>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</si>
  <si>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</si>
  <si>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</si>
  <si>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</si>
  <si>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</si>
  <si>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</si>
  <si>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</si>
  <si>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</si>
  <si>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</si>
  <si>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</si>
  <si>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</si>
  <si>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</si>
  <si>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</si>
  <si>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</si>
  <si>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</si>
  <si>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</si>
  <si>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</si>
  <si>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</si>
  <si>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</si>
  <si>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</si>
  <si>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</si>
  <si>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</si>
  <si>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</si>
  <si>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</si>
  <si>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</si>
  <si>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</si>
  <si>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</si>
  <si>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</si>
  <si>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</si>
  <si>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</si>
  <si>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</si>
  <si>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</si>
  <si>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</si>
  <si>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</si>
  <si>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</si>
  <si>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</si>
  <si>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</si>
  <si>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</si>
  <si>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</si>
  <si>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</si>
  <si>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</si>
  <si>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</si>
  <si>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</si>
  <si>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</si>
  <si>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</si>
  <si>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</si>
  <si>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</si>
  <si>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</si>
  <si>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</si>
  <si>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</si>
  <si>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</si>
  <si>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</si>
  <si>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</si>
  <si>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</si>
  <si>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</si>
  <si>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</si>
  <si>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</si>
  <si>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</si>
  <si>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</si>
  <si>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</si>
  <si>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</si>
  <si>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</si>
  <si>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</si>
  <si>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</si>
  <si>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</si>
  <si>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</si>
  <si>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</si>
  <si>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</si>
  <si>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</si>
  <si>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</si>
  <si>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</si>
  <si>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</si>
  <si>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</si>
  <si>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</si>
  <si>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</si>
  <si>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</si>
  <si>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</si>
  <si>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</si>
  <si>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</si>
  <si>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</si>
  <si>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</si>
  <si>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</si>
  <si>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</si>
  <si>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</si>
  <si>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</si>
  <si>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</si>
  <si>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</si>
  <si>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</si>
  <si>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</si>
  <si>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</si>
  <si>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</si>
  <si>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</si>
  <si>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</si>
  <si>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</si>
  <si>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</si>
  <si>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</si>
  <si>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</si>
  <si>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</si>
  <si>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</si>
  <si>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</si>
  <si>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</si>
  <si>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</si>
  <si>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</si>
  <si>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</si>
  <si>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</si>
  <si>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</si>
  <si>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</si>
  <si>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</si>
  <si>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</si>
  <si>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</si>
  <si>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</si>
  <si>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</si>
  <si>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</si>
  <si>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</si>
  <si>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</si>
  <si>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</si>
  <si>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</si>
  <si>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</si>
  <si>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</si>
  <si>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</si>
  <si>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</si>
  <si>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</si>
  <si>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</si>
  <si>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</si>
  <si>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</si>
  <si>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</si>
  <si>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</si>
  <si>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</si>
  <si>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</si>
  <si>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</si>
  <si>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</si>
  <si>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</si>
  <si>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</si>
  <si>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</si>
  <si>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</si>
  <si>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</si>
  <si>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</si>
  <si>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</si>
  <si>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</si>
  <si>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</si>
  <si>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</si>
  <si>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</si>
  <si>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</si>
  <si>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</si>
  <si>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</si>
  <si>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</si>
  <si>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</si>
  <si>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</si>
  <si>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</si>
  <si>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</si>
  <si>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</si>
  <si>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</si>
  <si>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</si>
  <si>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</si>
  <si>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</si>
  <si>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</si>
  <si>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</si>
  <si>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</si>
  <si>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</si>
  <si>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</si>
  <si>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</si>
  <si>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</si>
  <si>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</si>
  <si>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</si>
  <si>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</si>
  <si>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</si>
  <si>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</si>
  <si>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</si>
  <si>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</si>
  <si>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</si>
  <si>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</si>
  <si>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</si>
  <si>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</si>
  <si>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</si>
  <si>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</si>
  <si>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</si>
  <si>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</si>
  <si>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</si>
  <si>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</si>
  <si>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</si>
  <si>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</si>
  <si>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</si>
  <si>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</si>
  <si>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</si>
  <si>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</si>
  <si>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</si>
  <si>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</si>
  <si>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</si>
  <si>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</si>
  <si>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</si>
  <si>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</si>
  <si>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</si>
  <si>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</si>
  <si>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</si>
  <si>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</si>
  <si>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</si>
  <si>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</si>
  <si>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</si>
  <si>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</si>
  <si>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</si>
  <si>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</si>
  <si>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</si>
  <si>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</si>
  <si>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</si>
  <si>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</si>
  <si>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</si>
  <si>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</si>
  <si>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</si>
  <si>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</si>
  <si>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</si>
  <si>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</si>
  <si>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</si>
  <si>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</si>
  <si>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</si>
  <si>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</si>
  <si>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</si>
  <si>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</si>
  <si>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</si>
  <si>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</si>
  <si>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</si>
  <si>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</si>
  <si>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</si>
  <si>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</si>
  <si>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</si>
  <si>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</si>
  <si>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</si>
  <si>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</si>
  <si>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</si>
  <si>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</si>
  <si>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</si>
  <si>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</si>
  <si>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</si>
  <si>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</si>
  <si>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</si>
  <si>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</si>
  <si>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</si>
  <si>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</si>
  <si>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</si>
  <si>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</si>
  <si>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</si>
  <si>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</si>
  <si>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</si>
  <si>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</si>
  <si>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</si>
  <si>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</si>
  <si>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</si>
  <si>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</si>
  <si>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</si>
  <si>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</si>
  <si>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</si>
  <si>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</si>
  <si>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</si>
  <si>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</si>
  <si>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</si>
  <si>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</si>
  <si>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</si>
  <si>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</si>
  <si>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</si>
  <si>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</si>
  <si>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</si>
  <si>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</si>
  <si>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</si>
  <si>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</si>
  <si>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</si>
  <si>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</si>
  <si>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</si>
  <si>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</si>
  <si>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</si>
  <si>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</si>
  <si>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</si>
  <si>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</si>
  <si>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</si>
  <si>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</si>
  <si>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</si>
  <si>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</si>
  <si>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</si>
  <si>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</si>
  <si>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</si>
  <si>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</si>
  <si>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</si>
  <si>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</si>
  <si>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</si>
  <si>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</si>
  <si>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</si>
  <si>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</si>
  <si>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</si>
  <si>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</si>
  <si>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</si>
  <si>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</si>
  <si>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</si>
  <si>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</si>
  <si>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</si>
  <si>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</si>
  <si>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</si>
  <si>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</si>
  <si>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</si>
  <si>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</si>
  <si>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</si>
  <si>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</si>
  <si>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</si>
  <si>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</si>
  <si>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</si>
  <si>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</si>
  <si>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</si>
  <si>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</si>
  <si>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</si>
  <si>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</si>
  <si>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</si>
  <si>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</si>
  <si>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</si>
  <si>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</si>
  <si>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</si>
  <si>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</si>
  <si>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</si>
  <si>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</si>
  <si>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</si>
  <si>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</si>
  <si>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</si>
  <si>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</si>
  <si>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</si>
  <si>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</si>
  <si>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</si>
  <si>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</si>
  <si>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</si>
  <si>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</si>
  <si>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</si>
  <si>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</si>
  <si>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</si>
  <si>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</si>
  <si>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</si>
  <si>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</si>
  <si>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</si>
  <si>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</si>
  <si>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</si>
  <si>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</si>
  <si>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</si>
  <si>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</si>
  <si>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</si>
  <si>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</si>
  <si>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</si>
  <si>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</si>
  <si>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</si>
  <si>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</si>
  <si>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</si>
  <si>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</si>
  <si>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</si>
  <si>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</si>
  <si>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</si>
  <si>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</si>
  <si>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</si>
  <si>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</si>
  <si>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</si>
  <si>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</si>
  <si>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</si>
  <si>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</si>
  <si>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</si>
  <si>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</si>
  <si>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</si>
  <si>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</si>
  <si>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</si>
  <si>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</si>
  <si>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</si>
  <si>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</si>
  <si>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</si>
  <si>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</si>
  <si>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</si>
  <si>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</si>
  <si>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</si>
  <si>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</si>
  <si>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</si>
  <si>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</si>
  <si>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</si>
  <si>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</si>
  <si>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</si>
  <si>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</si>
  <si>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</si>
  <si>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</si>
  <si>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</si>
  <si>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</si>
  <si>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</si>
  <si>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</si>
  <si>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</si>
  <si>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</si>
  <si>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</si>
  <si>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</si>
  <si>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</si>
  <si>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</si>
  <si>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</si>
  <si>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</si>
  <si>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</si>
  <si>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</si>
  <si>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</si>
  <si>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</si>
  <si>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</si>
  <si>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</si>
  <si>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</si>
  <si>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</si>
  <si>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</si>
  <si>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</si>
  <si>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</si>
  <si>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</si>
  <si>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</si>
  <si>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</si>
  <si>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</si>
  <si>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</si>
  <si>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</si>
  <si>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</si>
  <si>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</si>
  <si>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</si>
  <si>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</si>
  <si>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</si>
  <si>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</si>
  <si>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</si>
  <si>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</si>
  <si>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</si>
  <si>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</si>
  <si>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</si>
  <si>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</si>
  <si>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</si>
  <si>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</si>
  <si>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</si>
  <si>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</si>
  <si>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</si>
  <si>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</si>
  <si>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</si>
  <si>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</si>
  <si>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</si>
  <si>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</si>
  <si>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</si>
  <si>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</si>
  <si>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</si>
  <si>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</si>
  <si>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</si>
  <si>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</si>
  <si>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</si>
  <si>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</si>
  <si>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</si>
  <si>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</si>
  <si>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</si>
  <si>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</si>
  <si>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</si>
  <si>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</si>
  <si>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</si>
  <si>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</si>
  <si>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</si>
  <si>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</si>
  <si>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</si>
  <si>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</si>
  <si>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</si>
  <si>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</si>
  <si>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</si>
  <si>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</si>
  <si>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</si>
  <si>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</si>
  <si>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</si>
  <si>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</si>
  <si>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</si>
  <si>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</si>
  <si>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</si>
  <si>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</si>
  <si>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</si>
  <si>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</si>
  <si>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</si>
  <si>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</si>
  <si>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</si>
  <si>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</si>
  <si>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</si>
  <si>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</si>
  <si>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</si>
  <si>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</si>
  <si>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</si>
  <si>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</si>
  <si>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</si>
  <si>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</si>
  <si>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</si>
  <si>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</si>
  <si>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</si>
  <si>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</si>
  <si>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</si>
  <si>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</si>
  <si>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</si>
  <si>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</si>
  <si>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</si>
  <si>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</si>
  <si>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</si>
  <si>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</si>
  <si>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</si>
  <si>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</si>
  <si>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</si>
  <si>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</si>
  <si>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</si>
  <si>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</si>
  <si>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</si>
  <si>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</si>
  <si>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</si>
  <si>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</si>
  <si>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</si>
  <si>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</si>
  <si>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</si>
  <si>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</si>
  <si>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</si>
  <si>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</si>
  <si>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</si>
  <si>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</si>
  <si>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</si>
  <si>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</si>
  <si>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</si>
  <si>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</si>
  <si>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</si>
  <si>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</si>
  <si>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</si>
  <si>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</si>
  <si>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</si>
  <si>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</si>
  <si>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</si>
  <si>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</si>
  <si>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</si>
  <si>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</si>
  <si>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</si>
  <si>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</si>
  <si>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</si>
  <si>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</si>
  <si>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</si>
  <si>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</si>
  <si>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</si>
  <si>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</si>
  <si>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</si>
  <si>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</si>
  <si>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</si>
  <si>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</si>
  <si>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</si>
  <si>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</si>
  <si>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</si>
  <si>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</si>
  <si>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</si>
  <si>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</si>
  <si>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</si>
  <si>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</si>
  <si>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</si>
  <si>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</si>
  <si>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</si>
  <si>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</si>
  <si>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</si>
  <si>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</si>
  <si>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</si>
  <si>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</si>
  <si>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</si>
  <si>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</si>
  <si>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</si>
  <si>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</si>
  <si>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</si>
  <si>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</si>
  <si>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</si>
  <si>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</si>
  <si>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</si>
  <si>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</si>
  <si>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</si>
  <si>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</si>
  <si>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</si>
  <si>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</si>
  <si>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</si>
  <si>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</si>
  <si>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</si>
  <si>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</si>
  <si>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</si>
  <si>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</si>
  <si>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</si>
  <si>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</si>
  <si>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</si>
  <si>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</si>
  <si>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</si>
  <si>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</si>
  <si>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</si>
  <si>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</si>
  <si>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</si>
  <si>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</si>
  <si>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</si>
  <si>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</si>
  <si>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</si>
  <si>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</si>
  <si>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</si>
  <si>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</si>
  <si>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</si>
  <si>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</si>
  <si>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</si>
  <si>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</si>
  <si>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</si>
  <si>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</si>
  <si>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</si>
  <si>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</si>
  <si>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</si>
  <si>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</si>
  <si>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</si>
  <si>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</si>
  <si>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</si>
  <si>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</si>
  <si>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</si>
  <si>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</si>
  <si>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</si>
  <si>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</si>
  <si>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</si>
  <si>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</si>
  <si>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</si>
  <si>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</si>
  <si>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</si>
  <si>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</si>
  <si>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</si>
  <si>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</si>
  <si>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</si>
  <si>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</si>
  <si>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</si>
  <si>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</si>
  <si>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</si>
  <si>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</si>
  <si>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</si>
  <si>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</si>
  <si>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</si>
  <si>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</si>
  <si>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</si>
  <si>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</si>
  <si>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</si>
  <si>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</si>
  <si>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</si>
  <si>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</si>
  <si>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</si>
  <si>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</si>
  <si>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</si>
  <si>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</si>
  <si>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</si>
  <si>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</si>
  <si>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</si>
  <si>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</si>
  <si>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</si>
  <si>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</si>
  <si>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</si>
  <si>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</si>
  <si>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</si>
  <si>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</si>
  <si>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</si>
  <si>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</si>
  <si>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</si>
  <si>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</si>
  <si>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</si>
  <si>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</si>
  <si>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</si>
  <si>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</si>
  <si>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</si>
  <si>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</si>
  <si>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</si>
  <si>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</si>
  <si>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</si>
  <si>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</si>
  <si>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</si>
  <si>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</si>
  <si>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</si>
  <si>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</si>
  <si>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</si>
  <si>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</si>
  <si>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</si>
  <si>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</si>
  <si>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</si>
  <si>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</si>
  <si>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</si>
  <si>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</si>
  <si>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</si>
  <si>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</si>
  <si>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</si>
  <si>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</si>
  <si>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</si>
  <si>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</si>
  <si>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</si>
  <si>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</si>
  <si>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</si>
  <si>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</si>
  <si>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</si>
  <si>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</si>
  <si>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</si>
  <si>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</si>
  <si>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</si>
  <si>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</si>
  <si>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</si>
  <si>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</si>
  <si>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</si>
  <si>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</si>
  <si>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</si>
  <si>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</si>
  <si>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</si>
  <si>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</si>
  <si>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</si>
  <si>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</si>
  <si>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</si>
  <si>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</si>
  <si>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</si>
  <si>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</si>
  <si>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</si>
  <si>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</si>
  <si>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</si>
  <si>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</si>
  <si>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</si>
  <si>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</si>
  <si>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</si>
  <si>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</si>
  <si>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</si>
  <si>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</si>
  <si>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</si>
  <si>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</si>
  <si>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</si>
  <si>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</si>
  <si>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</si>
  <si>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</si>
  <si>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</si>
  <si>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</si>
  <si>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</si>
  <si>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</si>
  <si>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</si>
  <si>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</si>
  <si>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</si>
  <si>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</si>
  <si>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</si>
  <si>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</si>
  <si>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</si>
  <si>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</si>
  <si>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</si>
  <si>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</si>
  <si>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</si>
  <si>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</si>
  <si>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</si>
  <si>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</si>
  <si>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</si>
  <si>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</si>
  <si>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</si>
  <si>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</si>
  <si>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</si>
  <si>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</si>
  <si>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</si>
  <si>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</si>
  <si>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</si>
  <si>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</si>
  <si>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</si>
  <si>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</si>
  <si>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</si>
  <si>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</si>
  <si>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</si>
  <si>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</si>
  <si>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</si>
  <si>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</si>
  <si>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</si>
  <si>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</si>
  <si>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</si>
  <si>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</si>
  <si>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</si>
  <si>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</si>
  <si>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</si>
  <si>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</si>
  <si>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</si>
  <si>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</si>
  <si>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</si>
  <si>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</si>
  <si>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</si>
  <si>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</si>
  <si>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</si>
  <si>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</si>
  <si>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</si>
  <si>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</si>
  <si>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</si>
  <si>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</si>
  <si>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</si>
  <si>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</si>
  <si>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</si>
  <si>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</si>
  <si>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</si>
  <si>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</si>
  <si>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</si>
  <si>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</si>
  <si>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</si>
  <si>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</si>
  <si>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</si>
  <si>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</si>
  <si>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</si>
  <si>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</si>
  <si>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</si>
  <si>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</si>
  <si>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</si>
  <si>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</si>
  <si>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</si>
  <si>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</si>
  <si>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</si>
  <si>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</si>
  <si>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</si>
  <si>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</si>
  <si>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</si>
  <si>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</si>
  <si>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</si>
  <si>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</si>
  <si>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</si>
  <si>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</si>
  <si>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</si>
  <si>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</si>
  <si>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</si>
  <si>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</si>
  <si>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</si>
  <si>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</si>
  <si>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</si>
  <si>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</si>
  <si>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</si>
  <si>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</si>
  <si>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</si>
  <si>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</si>
  <si>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</si>
  <si>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</si>
  <si>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</si>
  <si>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</si>
  <si>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</si>
  <si>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</si>
  <si>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</si>
  <si>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</si>
  <si>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</si>
  <si>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</si>
  <si>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</si>
  <si>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</si>
  <si>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</si>
  <si>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</si>
  <si>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</si>
  <si>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</si>
  <si>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</si>
  <si>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</si>
  <si>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</si>
  <si>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</si>
  <si>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</si>
  <si>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</si>
  <si>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</si>
  <si>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</si>
  <si>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</si>
  <si>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</si>
  <si>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</si>
  <si>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</si>
  <si>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</si>
  <si>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</si>
  <si>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</si>
  <si>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</si>
  <si>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</si>
  <si>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</si>
  <si>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</si>
  <si>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</si>
  <si>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</si>
  <si>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</si>
  <si>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</si>
  <si>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</si>
  <si>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</si>
  <si>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</si>
  <si>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</si>
  <si>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</si>
  <si>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</si>
  <si>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</si>
  <si>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</si>
  <si>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</si>
  <si>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</si>
  <si>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</si>
  <si>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</si>
  <si>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</si>
  <si>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</si>
  <si>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</si>
  <si>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</si>
  <si>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</si>
  <si>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</si>
  <si>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</si>
  <si>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</si>
  <si>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</si>
  <si>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</si>
  <si>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</si>
  <si>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</si>
  <si>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</si>
  <si>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</si>
  <si>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</si>
  <si>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</si>
  <si>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</si>
  <si>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</si>
  <si>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</si>
  <si>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</si>
  <si>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</si>
  <si>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</si>
  <si>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</si>
  <si>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</si>
  <si>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</si>
  <si>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</si>
  <si>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</si>
  <si>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</si>
  <si>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</si>
  <si>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</si>
  <si>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</si>
  <si>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</si>
  <si>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</si>
  <si>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</si>
  <si>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</si>
  <si>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</si>
  <si>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</si>
  <si>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</si>
  <si>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</si>
  <si>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</si>
  <si>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</si>
  <si>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</si>
  <si>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</si>
  <si>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</si>
  <si>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</si>
  <si>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</si>
  <si>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</si>
  <si>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</si>
  <si>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</si>
  <si>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</si>
  <si>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</si>
  <si>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</si>
  <si>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</si>
  <si>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</si>
  <si>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</si>
  <si>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</si>
  <si>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</si>
  <si>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</si>
  <si>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</si>
  <si>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</si>
  <si>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</si>
  <si>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</si>
  <si>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</si>
  <si>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</si>
  <si>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</si>
  <si>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</si>
  <si>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</si>
  <si>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</si>
  <si>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</si>
  <si>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</si>
  <si>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</si>
  <si>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</si>
  <si>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</si>
  <si>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</si>
  <si>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</si>
  <si>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</si>
  <si>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</si>
  <si>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</si>
  <si>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</si>
  <si>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</si>
  <si>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</si>
  <si>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</si>
  <si>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</si>
  <si>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</si>
  <si>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</si>
  <si>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</si>
  <si>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</si>
  <si>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</si>
  <si>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</si>
  <si>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</si>
  <si>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</si>
  <si>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</si>
  <si>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</si>
  <si>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</si>
  <si>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</si>
  <si>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</si>
  <si>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</si>
  <si>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</si>
  <si>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</si>
  <si>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</si>
  <si>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</si>
  <si>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</si>
  <si>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</si>
  <si>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</si>
  <si>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</si>
  <si>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</si>
  <si>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</si>
  <si>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</si>
  <si>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</si>
  <si>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</si>
  <si>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</si>
  <si>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</si>
  <si>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</si>
  <si>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</si>
  <si>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</si>
  <si>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</si>
  <si>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</si>
  <si>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</si>
  <si>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</si>
  <si>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</si>
  <si>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</si>
  <si>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</si>
  <si>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</si>
  <si>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</si>
  <si>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</si>
  <si>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</si>
  <si>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</si>
  <si>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</si>
  <si>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</si>
  <si>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</si>
  <si>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</si>
  <si>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</si>
  <si>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</si>
  <si>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</si>
  <si>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</si>
  <si>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</si>
  <si>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</si>
  <si>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</si>
  <si>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</si>
  <si>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</si>
  <si>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</si>
  <si>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</si>
  <si>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</si>
  <si>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</si>
  <si>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</si>
  <si>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</si>
  <si>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</si>
  <si>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</si>
  <si>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</si>
  <si>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</si>
  <si>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</si>
  <si>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</si>
  <si>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</si>
  <si>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</si>
  <si>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</si>
  <si>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</si>
  <si>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</si>
  <si>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</si>
  <si>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</si>
  <si>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</si>
  <si>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</si>
  <si>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</si>
  <si>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</si>
  <si>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</si>
  <si>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</si>
  <si>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</si>
  <si>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</si>
  <si>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</si>
  <si>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</si>
  <si>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</si>
  <si>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</si>
  <si>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</si>
  <si>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</si>
  <si>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</si>
  <si>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</si>
  <si>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</si>
  <si>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</si>
  <si>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</si>
  <si>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</si>
  <si>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</si>
  <si>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</si>
  <si>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</si>
  <si>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</si>
  <si>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</si>
  <si>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</si>
  <si>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</si>
  <si>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</si>
  <si>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</si>
  <si>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</si>
  <si>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</si>
  <si>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</si>
  <si>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</si>
  <si>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</si>
  <si>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</si>
  <si>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</si>
  <si>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</si>
  <si>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</si>
  <si>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</si>
  <si>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</si>
  <si>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</si>
  <si>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</si>
  <si>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</si>
  <si>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</si>
  <si>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</si>
  <si>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</si>
  <si>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</si>
  <si>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</si>
  <si>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</si>
  <si>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</si>
  <si>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</si>
  <si>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</si>
  <si>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</si>
  <si>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</si>
  <si>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</si>
  <si>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</si>
  <si>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</si>
  <si>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</si>
  <si>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</si>
  <si>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</si>
  <si>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</si>
  <si>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</si>
  <si>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</si>
  <si>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</si>
  <si>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</si>
  <si>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</si>
  <si>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</si>
  <si>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</si>
  <si>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</si>
  <si>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</si>
  <si>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</si>
  <si>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</si>
  <si>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</si>
  <si>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</si>
  <si>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</si>
  <si>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</si>
  <si>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</si>
  <si>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</si>
  <si>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</si>
  <si>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</si>
  <si>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</si>
  <si>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</si>
  <si>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</si>
  <si>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</si>
  <si>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</si>
  <si>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</si>
  <si>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</si>
  <si>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</si>
  <si>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</si>
  <si>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</si>
  <si>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</si>
  <si>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</si>
  <si>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</si>
  <si>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</si>
  <si>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</si>
  <si>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</si>
  <si>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</si>
  <si>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</si>
  <si>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</si>
  <si>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</si>
  <si>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</si>
  <si>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</si>
  <si>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</si>
  <si>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</si>
  <si>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</si>
  <si>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</si>
  <si>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</si>
  <si>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</si>
  <si>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</si>
  <si>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</si>
  <si>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</si>
  <si>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</si>
  <si>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</si>
  <si>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</si>
  <si>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</si>
  <si>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</si>
  <si>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</si>
  <si>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</si>
  <si>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</si>
  <si>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</si>
  <si>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</si>
  <si>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</si>
  <si>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</si>
  <si>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</si>
  <si>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</si>
  <si>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</si>
  <si>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</si>
  <si>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</si>
  <si>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</si>
  <si>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</si>
  <si>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</si>
  <si>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</si>
  <si>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</si>
  <si>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</si>
  <si>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</si>
  <si>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</si>
  <si>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</si>
  <si>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</si>
  <si>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</si>
  <si>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</si>
  <si>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</si>
  <si>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</si>
  <si>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</si>
  <si>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</si>
  <si>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</si>
  <si>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</si>
  <si>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</si>
  <si>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</si>
  <si>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</si>
  <si>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</si>
  <si>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</si>
  <si>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</si>
  <si>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</si>
  <si>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</si>
  <si>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</si>
  <si>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</si>
  <si>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</si>
  <si>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</si>
  <si>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</si>
  <si>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</si>
  <si>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</si>
  <si>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</si>
  <si>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</si>
  <si>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</si>
  <si>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</si>
  <si>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</si>
  <si>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</si>
  <si>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</si>
  <si>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</si>
  <si>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</si>
  <si>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</si>
  <si>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</si>
  <si>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</si>
  <si>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</si>
  <si>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</si>
  <si>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</si>
  <si>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</si>
  <si>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</si>
  <si>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</si>
  <si>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</si>
  <si>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</si>
  <si>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</si>
  <si>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</si>
  <si>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</si>
  <si>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</si>
  <si>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</si>
  <si>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</si>
  <si>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</si>
  <si>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</si>
  <si>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</si>
  <si>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</si>
  <si>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</si>
  <si>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</si>
  <si>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</si>
  <si>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</si>
  <si>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</si>
  <si>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</si>
  <si>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</si>
  <si>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</si>
  <si>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</si>
  <si>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</si>
  <si>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</si>
  <si>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</si>
  <si>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</si>
  <si>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</si>
  <si>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</si>
  <si>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</si>
  <si>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</si>
  <si>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</si>
  <si>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</si>
  <si>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</si>
  <si>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</si>
  <si>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</si>
  <si>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</si>
  <si>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</si>
  <si>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</si>
  <si>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</si>
  <si>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</si>
  <si>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</si>
  <si>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</si>
  <si>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</si>
  <si>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</si>
  <si>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</si>
  <si>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</si>
  <si>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</si>
  <si>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</si>
  <si>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</si>
  <si>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</si>
  <si>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</si>
  <si>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</si>
  <si>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</si>
  <si>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</si>
  <si>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</si>
  <si>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</si>
  <si>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</si>
  <si>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</si>
  <si>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</si>
  <si>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</si>
  <si>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</si>
  <si>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</si>
  <si>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</si>
  <si>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</si>
  <si>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</si>
  <si>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</si>
  <si>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</si>
  <si>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</si>
  <si>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</si>
  <si>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</si>
  <si>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</si>
  <si>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</si>
  <si>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</si>
  <si>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</si>
  <si>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</si>
  <si>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</si>
  <si>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</si>
  <si>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</si>
  <si>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</si>
  <si>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</si>
  <si>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</si>
  <si>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</si>
  <si>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</si>
  <si>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</si>
  <si>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</si>
  <si>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</si>
  <si>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</si>
  <si>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</si>
  <si>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</si>
  <si>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</si>
  <si>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</si>
  <si>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</si>
  <si>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</si>
  <si>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</si>
  <si>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</si>
  <si>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</si>
  <si>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</si>
  <si>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</si>
  <si>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</si>
  <si>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</si>
  <si>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</si>
  <si>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</si>
  <si>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</si>
  <si>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</si>
  <si>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</si>
  <si>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</si>
  <si>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</si>
  <si>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</si>
  <si>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</si>
  <si>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</si>
  <si>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</si>
  <si>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</si>
  <si>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</si>
  <si>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</si>
  <si>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</si>
  <si>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</si>
  <si>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</si>
  <si>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</si>
  <si>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</si>
  <si>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</si>
  <si>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</si>
  <si>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</si>
  <si>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</si>
  <si>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</si>
  <si>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</si>
  <si>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</si>
  <si>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</si>
  <si>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</si>
  <si>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</si>
  <si>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</si>
  <si>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</si>
  <si>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</si>
  <si>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</si>
  <si>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</si>
  <si>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</si>
  <si>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</si>
  <si>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</si>
  <si>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</si>
  <si>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</si>
  <si>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</si>
  <si>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</si>
  <si>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</si>
  <si>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</si>
  <si>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</si>
  <si>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</si>
  <si>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</si>
  <si>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</si>
  <si>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</si>
  <si>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</si>
  <si>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</si>
  <si>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</si>
  <si>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</si>
  <si>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</si>
  <si>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</si>
  <si>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</si>
  <si>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</si>
  <si>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</si>
  <si>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</si>
  <si>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</si>
  <si>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</si>
  <si>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</si>
  <si>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</si>
  <si>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</si>
  <si>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</si>
  <si>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</si>
  <si>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</si>
  <si>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</si>
  <si>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</si>
  <si>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</si>
  <si>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</si>
  <si>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</si>
  <si>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</si>
  <si>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</si>
  <si>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</si>
  <si>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</si>
  <si>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</si>
  <si>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</si>
  <si>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</si>
  <si>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</si>
  <si>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</si>
  <si>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</si>
  <si>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</si>
  <si>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</si>
  <si>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</si>
  <si>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</si>
  <si>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</si>
  <si>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</si>
  <si>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</si>
  <si>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</si>
  <si>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</si>
  <si>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</si>
  <si>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</si>
  <si>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</si>
  <si>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</si>
  <si>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</si>
  <si>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</si>
  <si>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</si>
  <si>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</si>
  <si>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</si>
  <si>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</si>
  <si>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</si>
  <si>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</si>
  <si>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</si>
  <si>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</si>
  <si>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</si>
  <si>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</si>
  <si>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</si>
  <si>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</si>
  <si>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</si>
  <si>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</si>
  <si>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</si>
  <si>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</si>
  <si>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</si>
  <si>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</si>
  <si>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</si>
  <si>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</si>
  <si>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</si>
  <si>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</si>
  <si>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</si>
  <si>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</si>
  <si>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</si>
  <si>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</si>
  <si>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</si>
  <si>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</si>
  <si>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</si>
  <si>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</si>
  <si>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</si>
  <si>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</si>
  <si>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</si>
  <si>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</si>
  <si>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</si>
  <si>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</si>
  <si>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</si>
  <si>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</si>
  <si>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</si>
  <si>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</si>
  <si>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</si>
  <si>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</si>
  <si>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</si>
  <si>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</si>
  <si>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</si>
  <si>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</si>
  <si>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</si>
  <si>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</si>
  <si>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</si>
  <si>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</si>
  <si>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</si>
  <si>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</si>
  <si>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</si>
  <si>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</si>
  <si>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</si>
  <si>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</si>
  <si>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</si>
  <si>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</si>
  <si>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</si>
  <si>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</si>
  <si>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</si>
  <si>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</si>
  <si>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</si>
  <si>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</si>
  <si>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</si>
  <si>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</si>
  <si>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</si>
  <si>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</si>
  <si>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</si>
  <si>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</si>
  <si>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</si>
  <si>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</si>
  <si>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</si>
  <si>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</si>
  <si>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</si>
  <si>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</si>
  <si>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</si>
  <si>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</si>
  <si>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</si>
  <si>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</si>
  <si>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</si>
  <si>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</si>
  <si>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</si>
  <si>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</si>
  <si>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</si>
  <si>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</si>
  <si>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</si>
  <si>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</si>
  <si>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</si>
  <si>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</si>
  <si>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</si>
  <si>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</si>
  <si>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</si>
  <si>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</si>
  <si>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</si>
  <si>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</si>
  <si>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</si>
  <si>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</si>
  <si>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</si>
  <si>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</si>
  <si>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</si>
  <si>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</si>
  <si>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</si>
  <si>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</si>
  <si>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</si>
  <si>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</si>
  <si>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</si>
  <si>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</si>
  <si>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</si>
  <si>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</si>
  <si>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</si>
  <si>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</si>
  <si>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</si>
  <si>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</si>
  <si>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</si>
  <si>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</si>
  <si>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</si>
  <si>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</si>
  <si>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</si>
  <si>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</si>
  <si>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</si>
  <si>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</si>
  <si>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</si>
  <si>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</si>
  <si>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</si>
  <si>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</si>
  <si>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</si>
  <si>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</si>
  <si>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</si>
  <si>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</si>
  <si>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</si>
  <si>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</si>
  <si>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</si>
  <si>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</si>
  <si>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</si>
  <si>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</si>
  <si>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</si>
  <si>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</si>
  <si>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</si>
  <si>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</si>
  <si>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</si>
  <si>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</si>
  <si>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</si>
  <si>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</si>
  <si>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</si>
  <si>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</si>
  <si>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</si>
  <si>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</si>
  <si>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</si>
  <si>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</si>
  <si>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</si>
  <si>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</si>
  <si>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</si>
  <si>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</si>
  <si>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</si>
  <si>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</si>
  <si>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</si>
  <si>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</si>
  <si>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</si>
  <si>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</si>
  <si>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</si>
  <si>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</si>
  <si>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</si>
  <si>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</si>
  <si>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</si>
  <si>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</si>
  <si>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</si>
  <si>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</si>
  <si>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</si>
  <si>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</si>
  <si>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</si>
  <si>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</si>
  <si>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</si>
  <si>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</si>
  <si>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</si>
  <si>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</si>
  <si>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</si>
  <si>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</si>
  <si>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</si>
  <si>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</si>
  <si>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</si>
  <si>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</si>
  <si>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</si>
  <si>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</si>
  <si>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</si>
  <si>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</si>
  <si>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</si>
  <si>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</si>
  <si>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</si>
  <si>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</si>
  <si>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</si>
  <si>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</si>
  <si>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</si>
  <si>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</si>
  <si>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</si>
  <si>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</si>
  <si>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</si>
  <si>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</si>
  <si>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</si>
  <si>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</si>
  <si>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</si>
  <si>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</si>
  <si>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</si>
  <si>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</si>
  <si>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</si>
  <si>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</si>
  <si>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</si>
  <si>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</si>
  <si>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</si>
  <si>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</si>
  <si>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</si>
  <si>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</si>
  <si>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</si>
  <si>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</si>
  <si>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</si>
  <si>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</si>
  <si>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</si>
  <si>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</si>
  <si>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</si>
  <si>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</si>
  <si>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</si>
  <si>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</si>
  <si>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</si>
  <si>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</si>
  <si>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</si>
  <si>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</si>
  <si>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</si>
  <si>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</si>
  <si>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</si>
  <si>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</si>
  <si>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</si>
  <si>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</si>
  <si>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</si>
  <si>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</si>
  <si>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</si>
  <si>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</si>
  <si>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</si>
  <si>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</si>
  <si>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</si>
  <si>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</si>
  <si>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</si>
  <si>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</si>
  <si>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</si>
  <si>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</si>
  <si>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</si>
  <si>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</si>
  <si>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</si>
  <si>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</si>
  <si>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</si>
  <si>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</si>
  <si>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</si>
  <si>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</si>
  <si>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</si>
  <si>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</si>
  <si>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</si>
  <si>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</si>
  <si>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</si>
  <si>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</si>
  <si>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</si>
  <si>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</si>
  <si>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</si>
  <si>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</si>
  <si>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</si>
  <si>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</si>
  <si>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</si>
  <si>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</si>
  <si>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</si>
  <si>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</si>
  <si>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</si>
  <si>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</si>
  <si>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</si>
  <si>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</si>
  <si>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</si>
  <si>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</si>
  <si>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</si>
  <si>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</si>
  <si>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</si>
  <si>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</si>
  <si>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</si>
  <si>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</si>
  <si>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</si>
  <si>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</si>
  <si>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</si>
  <si>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</si>
  <si>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</si>
  <si>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</si>
  <si>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</si>
  <si>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</si>
  <si>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</si>
  <si>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</si>
  <si>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</si>
  <si>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</si>
  <si>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</si>
  <si>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</si>
  <si>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</si>
  <si>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</si>
  <si>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</si>
  <si>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</si>
  <si>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</si>
  <si>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</si>
  <si>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</si>
  <si>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</si>
  <si>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</si>
  <si>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</si>
  <si>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</si>
  <si>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</si>
  <si>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</si>
  <si>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</si>
  <si>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</si>
  <si>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</si>
  <si>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</si>
  <si>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</si>
  <si>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</si>
  <si>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</si>
  <si>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</si>
  <si>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</si>
  <si>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</si>
  <si>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</si>
  <si>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</si>
  <si>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</si>
  <si>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</si>
  <si>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</si>
  <si>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</si>
  <si>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</si>
  <si>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</si>
  <si>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</si>
  <si>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</si>
  <si>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</si>
  <si>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</si>
  <si>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</si>
  <si>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</si>
  <si>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</si>
  <si>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</si>
  <si>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</si>
  <si>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</si>
  <si>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</si>
  <si>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</si>
  <si>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</si>
  <si>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</si>
  <si>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</si>
  <si>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</si>
  <si>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</si>
  <si>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</si>
  <si>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</si>
  <si>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</si>
  <si>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</si>
  <si>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</si>
  <si>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</si>
  <si>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</si>
  <si>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</si>
  <si>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</si>
  <si>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</si>
  <si>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</si>
  <si>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</si>
  <si>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</si>
  <si>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</si>
  <si>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</si>
  <si>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</si>
  <si>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</si>
  <si>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</si>
  <si>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</si>
  <si>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</si>
  <si>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</si>
  <si>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</si>
  <si>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</si>
  <si>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</si>
  <si>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</si>
  <si>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</si>
  <si>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</si>
  <si>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</si>
  <si>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</si>
  <si>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</si>
  <si>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</si>
  <si>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</si>
  <si>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</si>
  <si>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</si>
  <si>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</si>
  <si>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</si>
  <si>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</si>
  <si>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</si>
  <si>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</si>
  <si>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</si>
  <si>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</si>
  <si>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</si>
  <si>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</si>
  <si>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</si>
  <si>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</si>
  <si>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</si>
  <si>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</si>
  <si>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</si>
  <si>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</si>
  <si>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</si>
  <si>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</si>
  <si>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</si>
  <si>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</si>
  <si>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</si>
  <si>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</si>
  <si>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</si>
  <si>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</si>
  <si>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</si>
  <si>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</si>
  <si>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</si>
  <si>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</si>
  <si>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</si>
  <si>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</si>
  <si>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</si>
  <si>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</si>
  <si>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</si>
  <si>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</si>
  <si>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</si>
  <si>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</si>
  <si>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</si>
  <si>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</si>
  <si>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</si>
  <si>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</si>
  <si>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</si>
  <si>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</si>
  <si>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</si>
  <si>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</si>
  <si>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</si>
  <si>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</si>
  <si>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</si>
  <si>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</si>
  <si>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</si>
  <si>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</si>
  <si>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</si>
  <si>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</si>
  <si>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</si>
  <si>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</si>
  <si>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</si>
  <si>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</si>
  <si>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</si>
  <si>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</si>
  <si>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</si>
  <si>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</si>
  <si>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</si>
  <si>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</si>
  <si>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</si>
  <si>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</si>
  <si>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</si>
  <si>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</si>
  <si>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</si>
  <si>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</si>
  <si>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</si>
  <si>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</si>
  <si>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</si>
  <si>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</si>
  <si>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</si>
  <si>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</si>
  <si>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</si>
  <si>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</si>
  <si>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</si>
  <si>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</si>
  <si>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</si>
  <si>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</si>
  <si>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</si>
  <si>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</si>
  <si>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</si>
  <si>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</si>
  <si>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</si>
  <si>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</si>
  <si>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</si>
  <si>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</si>
  <si>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</si>
  <si>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</si>
  <si>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</si>
  <si>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</si>
  <si>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</si>
  <si>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</si>
  <si>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</si>
  <si>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</si>
  <si>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</si>
  <si>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</si>
  <si>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</si>
  <si>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</si>
  <si>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</si>
  <si>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</si>
  <si>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</si>
  <si>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</si>
  <si>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</si>
  <si>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</si>
  <si>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</si>
  <si>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</si>
  <si>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</si>
  <si>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</si>
  <si>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</si>
  <si>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</si>
  <si>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</si>
  <si>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</si>
  <si>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</si>
  <si>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</si>
  <si>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</si>
  <si>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</si>
  <si>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</si>
  <si>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</si>
  <si>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</si>
  <si>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</si>
  <si>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</si>
  <si>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</si>
  <si>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</si>
  <si>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</si>
  <si>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</si>
  <si>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</si>
  <si>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</si>
  <si>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</si>
  <si>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</si>
  <si>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</si>
  <si>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</si>
  <si>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</si>
  <si>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</si>
  <si>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</si>
  <si>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</si>
  <si>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</si>
  <si>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</si>
  <si>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</si>
  <si>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</si>
  <si>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</si>
  <si>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</si>
  <si>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</si>
  <si>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</si>
  <si>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</si>
  <si>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</si>
  <si>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</si>
  <si>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</si>
  <si>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</si>
  <si>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</si>
  <si>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</si>
  <si>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</si>
  <si>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</si>
  <si>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</si>
  <si>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</si>
  <si>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</si>
  <si>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</si>
  <si>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</si>
  <si>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</si>
  <si>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</si>
  <si>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</si>
  <si>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</si>
  <si>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</si>
  <si>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</si>
  <si>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</si>
  <si>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</si>
  <si>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</si>
  <si>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</si>
  <si>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</si>
  <si>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</si>
  <si>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</si>
  <si>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</si>
  <si>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</si>
  <si>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</si>
  <si>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</si>
  <si>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</si>
  <si>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</si>
  <si>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</si>
  <si>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</si>
  <si>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</si>
  <si>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</si>
  <si>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</si>
  <si>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</si>
  <si>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</si>
  <si>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</si>
  <si>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</si>
  <si>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</si>
  <si>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</si>
  <si>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</si>
  <si>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</si>
  <si>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</si>
  <si>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</si>
  <si>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</si>
  <si>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</si>
  <si>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</si>
  <si>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</si>
  <si>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</si>
  <si>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</si>
  <si>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</si>
  <si>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</si>
  <si>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</si>
  <si>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</si>
  <si>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</si>
  <si>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</si>
  <si>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</si>
  <si>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</si>
  <si>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</si>
  <si>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</si>
  <si>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</si>
  <si>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</si>
  <si>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</si>
  <si>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</si>
  <si>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</si>
  <si>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</si>
  <si>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</si>
  <si>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</si>
  <si>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</si>
  <si>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</si>
  <si>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</si>
  <si>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</si>
  <si>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</si>
  <si>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</si>
  <si>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</si>
  <si>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</si>
  <si>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</si>
  <si>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</si>
  <si>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</si>
  <si>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</si>
  <si>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</si>
  <si>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</si>
  <si>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</si>
  <si>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</si>
  <si>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</si>
  <si>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</si>
  <si>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</si>
  <si>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</si>
  <si>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</si>
  <si>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</si>
  <si>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</si>
  <si>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</si>
  <si>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</si>
  <si>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</si>
  <si>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</si>
  <si>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</si>
  <si>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</si>
  <si>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</si>
  <si>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</si>
  <si>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</si>
  <si>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</si>
  <si>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</si>
  <si>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</si>
  <si>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</si>
  <si>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</si>
  <si>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</si>
  <si>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</si>
  <si>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</si>
  <si>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</si>
  <si>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</si>
  <si>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</si>
  <si>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</si>
  <si>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</si>
  <si>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</si>
  <si>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</si>
  <si>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</si>
  <si>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</si>
  <si>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</si>
  <si>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</si>
  <si>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</si>
  <si>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</si>
  <si>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</si>
  <si>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</si>
  <si>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</si>
  <si>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</si>
  <si>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</si>
  <si>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</si>
  <si>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</si>
  <si>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</si>
  <si>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</si>
  <si>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</si>
  <si>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</si>
  <si>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</si>
  <si>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</si>
  <si>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</si>
  <si>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</si>
  <si>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</si>
  <si>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</si>
  <si>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</si>
  <si>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</si>
  <si>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</si>
  <si>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</si>
  <si>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</si>
  <si>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</si>
  <si>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</si>
  <si>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</si>
  <si>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</si>
  <si>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</si>
  <si>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</si>
  <si>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</si>
  <si>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</si>
  <si>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</si>
  <si>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</si>
  <si>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</si>
  <si>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</si>
  <si>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</si>
  <si>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</si>
  <si>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</si>
  <si>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</si>
  <si>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</si>
  <si>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</si>
  <si>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</si>
  <si>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</si>
  <si>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</si>
  <si>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</si>
  <si>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</si>
  <si>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</si>
  <si>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</si>
  <si>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</si>
  <si>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</si>
  <si>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</si>
  <si>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</si>
  <si>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</si>
  <si>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</si>
  <si>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</si>
  <si>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</si>
  <si>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</si>
  <si>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</si>
  <si>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</si>
  <si>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</si>
  <si>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</si>
  <si>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</si>
  <si>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</si>
  <si>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</si>
  <si>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</si>
  <si>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</si>
  <si>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</si>
  <si>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</si>
  <si>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</si>
  <si>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</si>
  <si>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</si>
  <si>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</si>
  <si>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</si>
  <si>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</si>
  <si>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</si>
  <si>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</si>
  <si>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</si>
  <si>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</si>
  <si>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</si>
  <si>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</si>
  <si>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</si>
  <si>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</si>
  <si>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</si>
  <si>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</si>
  <si>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</si>
  <si>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</si>
  <si>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</si>
  <si>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</si>
  <si>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</si>
  <si>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</si>
  <si>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</si>
  <si>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</si>
  <si>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</si>
  <si>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</si>
  <si>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</si>
  <si>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</si>
  <si>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</si>
  <si>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</si>
  <si>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</si>
  <si>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</si>
  <si>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</si>
  <si>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</si>
  <si>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</si>
  <si>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</si>
  <si>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</si>
  <si>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</si>
  <si>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</si>
  <si>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</si>
  <si>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</si>
  <si>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</si>
  <si>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</si>
  <si>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</si>
  <si>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</si>
  <si>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</si>
  <si>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</si>
  <si>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</si>
  <si>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</si>
  <si>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</si>
  <si>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</si>
  <si>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</si>
  <si>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</si>
  <si>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</si>
  <si>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</si>
  <si>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</si>
  <si>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</si>
  <si>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</si>
  <si>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</si>
  <si>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</si>
  <si>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</si>
  <si>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</si>
  <si>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</si>
  <si>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</si>
  <si>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</si>
  <si>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</si>
  <si>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</si>
  <si>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</si>
  <si>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</si>
  <si>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</si>
  <si>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</si>
  <si>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</si>
  <si>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</si>
  <si>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</si>
  <si>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</si>
  <si>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</si>
  <si>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</si>
  <si>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</si>
  <si>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</si>
  <si>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</si>
  <si>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</si>
  <si>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</si>
  <si>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</si>
  <si>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</si>
  <si>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</si>
  <si>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</si>
  <si>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</si>
  <si>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</si>
  <si>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</si>
  <si>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</si>
  <si>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</si>
  <si>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</si>
  <si>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</si>
  <si>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</si>
  <si>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</si>
  <si>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</si>
  <si>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</si>
  <si>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</si>
  <si>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</si>
  <si>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</si>
  <si>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</si>
  <si>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</si>
  <si>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</si>
  <si>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</si>
  <si>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</si>
  <si>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</si>
  <si>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</si>
  <si>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</si>
  <si>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</si>
  <si>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</si>
  <si>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</si>
  <si>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</si>
  <si>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</si>
  <si>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</si>
  <si>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</si>
  <si>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</si>
  <si>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</si>
  <si>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</si>
  <si>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</si>
  <si>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</si>
  <si>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</si>
  <si>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</si>
  <si>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</si>
  <si>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</si>
  <si>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</si>
  <si>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</si>
  <si>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</si>
  <si>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</si>
  <si>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</si>
  <si>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</si>
  <si>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</si>
  <si>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</si>
  <si>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</si>
  <si>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</si>
  <si>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</si>
  <si>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</si>
  <si>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</si>
  <si>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</si>
  <si>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</si>
  <si>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</si>
  <si>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</si>
  <si>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</si>
  <si>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</si>
  <si>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</si>
  <si>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</si>
  <si>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</si>
  <si>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</si>
  <si>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</si>
  <si>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</si>
  <si>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</si>
  <si>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</si>
  <si>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</si>
  <si>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</si>
  <si>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</si>
  <si>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</si>
  <si>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</si>
  <si>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</si>
  <si>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</si>
  <si>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</si>
  <si>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</si>
  <si>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</si>
  <si>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</si>
  <si>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</si>
  <si>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</si>
  <si>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</si>
  <si>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</si>
  <si>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</si>
  <si>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</si>
  <si>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</si>
  <si>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</si>
  <si>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</si>
  <si>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</si>
  <si>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</si>
  <si>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</si>
  <si>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</si>
  <si>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</si>
  <si>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</si>
  <si>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</si>
  <si>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</si>
  <si>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</si>
  <si>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</si>
  <si>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</si>
  <si>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</si>
  <si>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</si>
  <si>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</si>
  <si>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</si>
  <si>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</si>
  <si>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</si>
  <si>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</si>
  <si>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</si>
  <si>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</si>
  <si>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</si>
  <si>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</si>
  <si>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</si>
  <si>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</si>
  <si>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</si>
  <si>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</si>
  <si>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</si>
  <si>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</si>
  <si>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</si>
  <si>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</si>
  <si>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</si>
  <si>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</si>
  <si>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</si>
  <si>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</si>
  <si>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</si>
  <si>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</si>
  <si>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</si>
  <si>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</si>
  <si>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</si>
  <si>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</si>
  <si>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</si>
  <si>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</si>
  <si>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</si>
  <si>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</si>
  <si>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</si>
  <si>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</si>
  <si>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</si>
  <si>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</si>
  <si>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</si>
  <si>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</si>
  <si>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</si>
  <si>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</si>
  <si>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</si>
  <si>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</si>
  <si>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</si>
  <si>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</si>
  <si>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</si>
  <si>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</si>
  <si>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</si>
  <si>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</si>
  <si>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</si>
  <si>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</si>
  <si>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</si>
  <si>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</si>
  <si>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</si>
  <si>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</si>
  <si>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</si>
  <si>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</si>
  <si>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</si>
  <si>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</si>
  <si>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</si>
  <si>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</si>
  <si>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</si>
  <si>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</si>
  <si>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</si>
  <si>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</si>
  <si>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</si>
  <si>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</si>
  <si>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</si>
  <si>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</si>
  <si>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</si>
  <si>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</si>
  <si>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</si>
  <si>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</si>
  <si>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</si>
  <si>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</si>
  <si>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</si>
  <si>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</si>
  <si>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</si>
  <si>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</si>
  <si>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</si>
  <si>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</si>
  <si>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</si>
  <si>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</si>
  <si>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</si>
  <si>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</si>
  <si>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</si>
  <si>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</si>
  <si>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</si>
  <si>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</si>
  <si>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</si>
  <si>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</si>
  <si>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</si>
  <si>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</si>
  <si>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</si>
  <si>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</si>
  <si>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</si>
  <si>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</si>
  <si>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</si>
  <si>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</si>
  <si>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</si>
  <si>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</si>
  <si>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</si>
  <si>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</si>
  <si>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</si>
  <si>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</si>
  <si>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</si>
  <si>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</si>
  <si>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</si>
  <si>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</si>
  <si>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</si>
  <si>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</si>
  <si>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</si>
  <si>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</si>
  <si>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</si>
  <si>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</si>
  <si>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</si>
  <si>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</si>
  <si>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</si>
  <si>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</si>
  <si>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</si>
  <si>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</si>
  <si>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</si>
  <si>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</si>
  <si>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</si>
  <si>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</si>
  <si>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</si>
  <si>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</si>
  <si>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</si>
  <si>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</si>
  <si>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</si>
  <si>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</si>
  <si>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</si>
  <si>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</si>
  <si>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</si>
  <si>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</si>
  <si>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</si>
  <si>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</si>
  <si>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</si>
  <si>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</si>
  <si>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</si>
  <si>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</si>
  <si>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</si>
  <si>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</si>
  <si>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</si>
  <si>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</si>
  <si>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</si>
  <si>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</si>
  <si>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</si>
  <si>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</si>
  <si>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</si>
  <si>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</si>
  <si>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</si>
  <si>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</si>
  <si>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</si>
  <si>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</si>
  <si>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</si>
  <si>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</si>
  <si>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</si>
  <si>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</si>
  <si>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</si>
  <si>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</si>
  <si>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</si>
  <si>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</si>
  <si>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</si>
  <si>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</si>
  <si>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</si>
  <si>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</si>
  <si>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</si>
  <si>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</si>
  <si>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</si>
  <si>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</si>
  <si>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</si>
  <si>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</si>
  <si>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</si>
  <si>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</si>
  <si>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</si>
  <si>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</si>
  <si>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</si>
  <si>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</si>
  <si>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</si>
  <si>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</si>
  <si>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</si>
  <si>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</si>
  <si>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</si>
  <si>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</si>
  <si>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</si>
  <si>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</si>
  <si>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</si>
  <si>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</si>
  <si>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</si>
  <si>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</si>
  <si>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</si>
  <si>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</si>
  <si>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</si>
  <si>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</si>
  <si>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</si>
  <si>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</si>
  <si>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</si>
  <si>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</si>
  <si>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</si>
  <si>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</si>
  <si>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</si>
  <si>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</si>
  <si>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</si>
  <si>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</si>
  <si>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</si>
  <si>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</si>
  <si>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</si>
  <si>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</si>
  <si>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</si>
  <si>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</si>
  <si>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</si>
  <si>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</si>
  <si>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</si>
  <si>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</si>
  <si>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</si>
  <si>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</si>
  <si>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</si>
  <si>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</si>
  <si>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</si>
  <si>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</si>
  <si>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</si>
  <si>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</si>
  <si>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</si>
  <si>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</si>
  <si>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</si>
  <si>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</si>
  <si>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</si>
  <si>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</si>
  <si>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</si>
  <si>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</si>
  <si>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</si>
  <si>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</si>
  <si>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</si>
  <si>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</si>
  <si>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</si>
  <si>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</si>
  <si>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</si>
  <si>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</si>
  <si>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</si>
  <si>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</si>
  <si>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</si>
  <si>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</si>
  <si>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</si>
  <si>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</si>
  <si>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</si>
  <si>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</si>
  <si>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</si>
  <si>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</si>
  <si>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</si>
  <si>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</si>
  <si>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</si>
  <si>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</si>
  <si>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</si>
  <si>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</si>
  <si>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</si>
  <si>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</si>
  <si>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</si>
  <si>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</si>
  <si>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</si>
  <si>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</si>
  <si>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</si>
  <si>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</si>
  <si>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</si>
  <si>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</si>
  <si>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</si>
  <si>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</si>
  <si>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</si>
  <si>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</si>
  <si>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</si>
  <si>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</si>
  <si>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</si>
  <si>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</si>
  <si>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</si>
  <si>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</si>
  <si>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</si>
  <si>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</si>
  <si>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</si>
  <si>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</si>
  <si>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</si>
  <si>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</si>
  <si>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</si>
  <si>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</si>
  <si>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</si>
  <si>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</si>
  <si>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</si>
  <si>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</si>
  <si>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</si>
  <si>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</si>
  <si>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</si>
  <si>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</si>
  <si>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</si>
  <si>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</si>
  <si>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</si>
  <si>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</si>
  <si>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</si>
  <si>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</si>
  <si>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</si>
  <si>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</si>
  <si>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</si>
  <si>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</si>
  <si>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</si>
  <si>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</si>
  <si>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</si>
  <si>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</si>
  <si>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</si>
  <si>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</si>
  <si>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</si>
  <si>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</si>
  <si>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</si>
  <si>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</si>
  <si>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</si>
  <si>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</si>
  <si>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</si>
  <si>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</si>
  <si>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</si>
  <si>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</si>
  <si>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</si>
  <si>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</si>
  <si>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</si>
  <si>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</si>
  <si>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</si>
  <si>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</si>
  <si>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</si>
  <si>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</si>
  <si>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</si>
  <si>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</si>
  <si>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</si>
  <si>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</si>
  <si>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</si>
  <si>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</si>
  <si>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</si>
  <si>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</si>
  <si>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</si>
  <si>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</si>
  <si>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</si>
  <si>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</si>
  <si>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</si>
  <si>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</si>
  <si>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</si>
  <si>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</si>
  <si>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</si>
  <si>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</si>
  <si>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</si>
  <si>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</si>
  <si>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</si>
  <si>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</si>
  <si>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</si>
  <si>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</si>
  <si>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</si>
  <si>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</si>
  <si>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</si>
  <si>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</si>
  <si>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</si>
  <si>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</si>
  <si>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</si>
  <si>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</si>
  <si>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</si>
  <si>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</si>
  <si>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</si>
  <si>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</si>
  <si>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</si>
  <si>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</si>
  <si>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</si>
  <si>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</si>
  <si>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</si>
  <si>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</si>
  <si>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</si>
  <si>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</si>
  <si>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</si>
  <si>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</si>
  <si>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</si>
  <si>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</si>
  <si>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</si>
  <si>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</si>
  <si>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</si>
  <si>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</si>
  <si>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</si>
  <si>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</si>
  <si>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</si>
  <si>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</si>
  <si>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</si>
  <si>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</si>
  <si>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</si>
  <si>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</si>
  <si>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</si>
  <si>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</si>
  <si>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</si>
  <si>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</si>
  <si>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</si>
  <si>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</si>
  <si>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</si>
  <si>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</si>
  <si>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</si>
  <si>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</si>
  <si>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</si>
  <si>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</si>
  <si>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</si>
  <si>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</si>
  <si>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</si>
  <si>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</si>
  <si>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</si>
  <si>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</si>
  <si>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</si>
  <si>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</si>
  <si>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</si>
  <si>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</si>
  <si>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</si>
  <si>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</si>
  <si>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</si>
  <si>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</si>
  <si>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</si>
  <si>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</si>
  <si>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</si>
  <si>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</si>
  <si>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</si>
  <si>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</si>
  <si>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</si>
  <si>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</si>
  <si>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</si>
  <si>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</si>
  <si>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</si>
  <si>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</si>
  <si>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</si>
  <si>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</si>
  <si>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</si>
  <si>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</si>
  <si>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</si>
  <si>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</si>
  <si>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</si>
  <si>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</si>
  <si>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</si>
  <si>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</si>
  <si>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</si>
  <si>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</si>
  <si>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</si>
  <si>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</si>
  <si>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</si>
  <si>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</si>
  <si>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</si>
  <si>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</si>
  <si>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</si>
  <si>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</si>
  <si>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</si>
  <si>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</si>
  <si>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</si>
  <si>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</si>
  <si>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</si>
  <si>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</si>
  <si>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</si>
  <si>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</si>
  <si>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</si>
  <si>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</si>
  <si>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</si>
  <si>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</si>
  <si>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</si>
  <si>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</si>
  <si>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</si>
  <si>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</si>
  <si>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</si>
  <si>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</si>
  <si>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</si>
  <si>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</si>
  <si>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</si>
  <si>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</si>
  <si>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</si>
  <si>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</si>
  <si>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</si>
  <si>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</si>
  <si>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</si>
  <si>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</si>
  <si>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</si>
  <si>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</si>
  <si>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</si>
  <si>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</si>
  <si>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</si>
  <si>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</si>
  <si>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</si>
  <si>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</si>
  <si>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</si>
  <si>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</si>
  <si>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</si>
  <si>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</si>
  <si>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</si>
  <si>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</si>
  <si>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</si>
  <si>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</si>
  <si>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</si>
  <si>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</si>
  <si>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</si>
  <si>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</si>
  <si>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</si>
  <si>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</si>
  <si>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</si>
  <si>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</si>
  <si>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</si>
  <si>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</si>
  <si>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</si>
  <si>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</si>
  <si>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</si>
  <si>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</si>
  <si>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</si>
  <si>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</si>
  <si>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</si>
  <si>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</si>
  <si>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</si>
  <si>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</si>
  <si>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</si>
  <si>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</si>
  <si>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</si>
  <si>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</si>
  <si>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</si>
  <si>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</si>
  <si>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</si>
  <si>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</si>
  <si>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</si>
  <si>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</si>
  <si>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</si>
  <si>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</si>
  <si>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</si>
  <si>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</si>
  <si>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</si>
  <si>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</si>
  <si>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</si>
  <si>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</si>
  <si>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</si>
  <si>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</si>
  <si>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</si>
  <si>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</si>
  <si>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</si>
  <si>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</si>
  <si>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</si>
  <si>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</si>
  <si>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</si>
  <si>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</si>
  <si>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</si>
  <si>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</si>
  <si>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</si>
  <si>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</si>
  <si>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</si>
  <si>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</si>
  <si>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</si>
  <si>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</si>
  <si>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</si>
  <si>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</si>
  <si>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</si>
  <si>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</si>
  <si>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</si>
  <si>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</si>
  <si>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</si>
  <si>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</si>
  <si>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</si>
  <si>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</si>
  <si>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</si>
  <si>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</si>
  <si>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</si>
  <si>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</si>
  <si>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</si>
  <si>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</si>
  <si>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</si>
  <si>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</si>
  <si>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</si>
  <si>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</si>
  <si>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</si>
  <si>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</si>
  <si>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</si>
  <si>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</si>
  <si>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</si>
  <si>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</si>
  <si>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</si>
  <si>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</si>
  <si>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</si>
  <si>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</si>
  <si>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</si>
  <si>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</si>
  <si>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</si>
  <si>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</si>
  <si>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</si>
  <si>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</si>
  <si>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</si>
  <si>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</si>
  <si>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</si>
  <si>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</si>
  <si>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</si>
  <si>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</si>
  <si>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</si>
  <si>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</si>
  <si>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</si>
  <si>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</si>
  <si>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</si>
  <si>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</si>
  <si>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</si>
  <si>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</si>
  <si>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</si>
  <si>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</si>
  <si>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</si>
  <si>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</si>
  <si>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</si>
  <si>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</si>
  <si>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</si>
  <si>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</si>
  <si>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</si>
  <si>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</si>
  <si>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</si>
  <si>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</si>
  <si>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</si>
  <si>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</si>
  <si>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</si>
  <si>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</si>
  <si>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</si>
  <si>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</si>
  <si>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</si>
  <si>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</si>
  <si>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</si>
  <si>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</si>
  <si>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</si>
  <si>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</si>
  <si>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</si>
  <si>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</si>
  <si>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</si>
  <si>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</si>
  <si>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</si>
  <si>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</si>
  <si>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</si>
  <si>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</si>
  <si>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</si>
  <si>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</si>
  <si>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</si>
  <si>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</si>
  <si>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</si>
  <si>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</si>
  <si>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</si>
  <si>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</si>
  <si>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</si>
  <si>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</si>
  <si>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</si>
  <si>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</si>
  <si>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</si>
  <si>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</si>
  <si>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</si>
  <si>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</si>
  <si>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</si>
  <si>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</si>
  <si>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</si>
  <si>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</si>
  <si>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</si>
  <si>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</si>
  <si>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</si>
  <si>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</si>
  <si>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</si>
  <si>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</si>
  <si>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</si>
  <si>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</si>
  <si>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</si>
  <si>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</si>
  <si>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</si>
  <si>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</si>
  <si>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</si>
  <si>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</si>
  <si>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</si>
  <si>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</si>
  <si>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</si>
  <si>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</si>
  <si>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</si>
  <si>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</si>
  <si>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</si>
  <si>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</si>
  <si>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</si>
  <si>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</si>
  <si>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</si>
  <si>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</si>
  <si>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</si>
  <si>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</si>
  <si>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</si>
  <si>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</si>
  <si>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</si>
  <si>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</si>
  <si>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</si>
  <si>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</si>
  <si>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</si>
  <si>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</si>
  <si>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</si>
  <si>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</si>
  <si>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</si>
  <si>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</si>
  <si>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</si>
  <si>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</si>
  <si>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</si>
  <si>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</si>
  <si>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</si>
  <si>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</si>
  <si>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</si>
  <si>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</si>
  <si>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</si>
  <si>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</si>
  <si>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</si>
  <si>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</si>
  <si>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</si>
  <si>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</si>
  <si>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</si>
  <si>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</si>
  <si>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</si>
  <si>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</si>
  <si>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</si>
  <si>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</si>
  <si>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</si>
  <si>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</si>
  <si>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</si>
  <si>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</si>
  <si>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</si>
  <si>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</si>
  <si>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</si>
  <si>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</si>
  <si>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</si>
  <si>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</si>
  <si>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</si>
  <si>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</si>
  <si>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</si>
  <si>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</si>
  <si>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</si>
  <si>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</si>
  <si>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</si>
  <si>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</si>
  <si>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</si>
  <si>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</si>
  <si>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</si>
  <si>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</si>
  <si>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</si>
  <si>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</si>
  <si>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</si>
  <si>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</si>
  <si>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</si>
  <si>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</si>
  <si>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</si>
  <si>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</si>
  <si>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</si>
  <si>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</si>
  <si>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</si>
  <si>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</si>
  <si>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</si>
  <si>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</si>
  <si>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</si>
  <si>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</si>
  <si>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</si>
  <si>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</si>
  <si>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</si>
  <si>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</si>
  <si>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</si>
  <si>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</si>
  <si>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</si>
  <si>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</si>
  <si>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</si>
  <si>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</si>
  <si>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</si>
  <si>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</si>
  <si>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</si>
  <si>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</si>
  <si>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</si>
  <si>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</si>
  <si>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</si>
  <si>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</si>
  <si>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</si>
  <si>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</si>
  <si>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</si>
  <si>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</si>
  <si>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</si>
  <si>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</si>
  <si>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</si>
  <si>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</si>
  <si>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</si>
  <si>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</si>
  <si>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</si>
  <si>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</si>
  <si>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</si>
  <si>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</si>
  <si>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</si>
  <si>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</si>
  <si>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</si>
  <si>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</si>
  <si>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</si>
  <si>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</si>
  <si>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</si>
  <si>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</si>
  <si>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</si>
  <si>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</si>
  <si>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</si>
  <si>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</si>
  <si>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</si>
  <si>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</si>
  <si>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</si>
  <si>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</si>
  <si>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</si>
  <si>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</si>
  <si>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</si>
  <si>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</si>
  <si>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</si>
  <si>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</si>
  <si>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</si>
  <si>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</si>
  <si>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</si>
  <si>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</si>
  <si>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</si>
  <si>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</si>
  <si>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</si>
  <si>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</si>
  <si>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</si>
  <si>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</si>
  <si>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</si>
  <si>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</si>
  <si>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</si>
  <si>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</si>
  <si>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</si>
  <si>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</si>
  <si>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</si>
  <si>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</si>
  <si>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</si>
  <si>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</si>
  <si>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</si>
  <si>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</si>
  <si>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</si>
  <si>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</si>
  <si>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</si>
  <si>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</si>
  <si>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</si>
  <si>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</si>
  <si>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</si>
  <si>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</si>
  <si>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</si>
  <si>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</si>
  <si>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</si>
  <si>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</si>
  <si>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</si>
  <si>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</si>
  <si>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</si>
  <si>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</si>
  <si>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</si>
  <si>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</si>
  <si>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</si>
  <si>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</si>
  <si>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</si>
  <si>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</si>
  <si>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</si>
  <si>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</si>
  <si>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</si>
  <si>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</si>
  <si>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</si>
  <si>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</si>
  <si>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</si>
  <si>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</si>
  <si>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</si>
  <si>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</si>
  <si>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</si>
  <si>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</si>
  <si>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</si>
  <si>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</si>
  <si>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</si>
  <si>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</si>
  <si>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</si>
  <si>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</si>
  <si>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</si>
  <si>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</si>
  <si>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</si>
  <si>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</si>
  <si>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</si>
  <si>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</si>
  <si>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</si>
  <si>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</si>
  <si>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</si>
  <si>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</si>
  <si>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</si>
  <si>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</si>
  <si>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</si>
  <si>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</si>
  <si>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</si>
  <si>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</si>
  <si>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</si>
  <si>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</si>
  <si>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</si>
  <si>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</si>
  <si>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</si>
  <si>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</si>
  <si>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</si>
  <si>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</si>
  <si>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</si>
  <si>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</si>
  <si>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</si>
  <si>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</si>
  <si>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</si>
  <si>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</si>
  <si>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</si>
  <si>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</si>
  <si>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</si>
  <si>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</si>
  <si>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</si>
  <si>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</si>
  <si>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</si>
  <si>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</si>
  <si>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</si>
  <si>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</si>
  <si>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</si>
  <si>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</si>
  <si>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</si>
  <si>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</si>
  <si>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</si>
  <si>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</si>
  <si>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</si>
  <si>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</si>
  <si>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</si>
  <si>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</si>
  <si>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</si>
  <si>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</si>
  <si>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</si>
  <si>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</si>
  <si>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</si>
  <si>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</si>
  <si>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</si>
  <si>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</si>
  <si>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</si>
  <si>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</si>
  <si>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</si>
  <si>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</si>
  <si>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</si>
  <si>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</si>
  <si>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</si>
  <si>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</si>
  <si>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</si>
  <si>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</si>
  <si>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</si>
  <si>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</si>
  <si>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</si>
  <si>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</si>
  <si>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</si>
  <si>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</si>
  <si>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</si>
  <si>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</si>
  <si>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</si>
  <si>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</si>
  <si>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</si>
  <si>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</si>
  <si>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</si>
  <si>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</si>
  <si>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</si>
  <si>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</si>
  <si>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</si>
  <si>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</si>
  <si>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</si>
  <si>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</si>
  <si>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</si>
  <si>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</si>
  <si>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</si>
  <si>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</si>
  <si>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</si>
  <si>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</si>
  <si>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</si>
  <si>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</si>
  <si>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</si>
  <si>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</si>
  <si>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</si>
  <si>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</si>
  <si>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</si>
  <si>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</si>
  <si>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</si>
  <si>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</si>
  <si>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</si>
  <si>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</si>
  <si>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</si>
  <si>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</si>
  <si>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</si>
  <si>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</si>
  <si>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</si>
  <si>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</si>
  <si>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</si>
  <si>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</si>
  <si>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</si>
  <si>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</si>
  <si>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</si>
  <si>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</si>
  <si>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</si>
  <si>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</si>
  <si>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</si>
  <si>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</si>
  <si>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</si>
  <si>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</si>
  <si>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</si>
  <si>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</si>
  <si>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</si>
  <si>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</si>
  <si>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</si>
  <si>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</si>
  <si>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</si>
  <si>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</si>
  <si>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</si>
  <si>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</si>
  <si>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</si>
  <si>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</si>
  <si>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</si>
  <si>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</si>
  <si>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</si>
  <si>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</si>
  <si>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</si>
  <si>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</si>
  <si>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</si>
  <si>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</si>
  <si>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</si>
  <si>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</si>
  <si>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</si>
  <si>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</si>
  <si>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</si>
  <si>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</si>
  <si>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</si>
  <si>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</si>
  <si>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</si>
  <si>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</si>
  <si>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</si>
  <si>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</si>
  <si>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</si>
  <si>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</si>
  <si>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</si>
  <si>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</si>
  <si>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</si>
  <si>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</si>
  <si>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</si>
  <si>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</si>
  <si>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</si>
  <si>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</si>
  <si>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</si>
  <si>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</si>
  <si>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</si>
  <si>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</si>
  <si>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</si>
  <si>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</si>
  <si>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</si>
  <si>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</si>
  <si>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</si>
  <si>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</si>
  <si>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</si>
  <si>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</si>
  <si>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</si>
  <si>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</si>
  <si>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</si>
  <si>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</si>
  <si>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</si>
  <si>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</si>
  <si>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</si>
  <si>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</si>
  <si>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</si>
  <si>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</si>
  <si>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</si>
  <si>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</si>
  <si>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</si>
  <si>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</si>
  <si>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</si>
  <si>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</si>
  <si>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</si>
  <si>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</si>
  <si>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</si>
  <si>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</si>
  <si>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</si>
  <si>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</si>
  <si>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</si>
  <si>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</si>
  <si>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</si>
  <si>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</si>
  <si>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</si>
  <si>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</si>
  <si>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</si>
  <si>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</si>
  <si>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</si>
  <si>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</si>
  <si>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</si>
  <si>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</si>
  <si>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</si>
  <si>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</si>
  <si>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</si>
  <si>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</si>
  <si>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</si>
  <si>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</si>
  <si>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</si>
  <si>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</si>
  <si>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</si>
  <si>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</si>
  <si>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</si>
  <si>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</si>
  <si>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</si>
  <si>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</si>
  <si>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</si>
  <si>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</si>
  <si>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</si>
  <si>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</si>
  <si>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</si>
  <si>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</si>
  <si>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</si>
  <si>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</si>
  <si>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</si>
  <si>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</si>
  <si>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</si>
  <si>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</si>
  <si>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</si>
  <si>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</si>
  <si>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</si>
  <si>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</si>
  <si>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</si>
  <si>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</si>
  <si>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</si>
  <si>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</si>
  <si>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</si>
  <si>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</si>
  <si>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</si>
  <si>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</si>
  <si>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</si>
  <si>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</si>
  <si>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</si>
  <si>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</si>
  <si>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</si>
  <si>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</si>
  <si>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</si>
  <si>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</si>
  <si>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</si>
  <si>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</si>
  <si>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</si>
  <si>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</si>
  <si>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</si>
  <si>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</si>
  <si>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</si>
  <si>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</si>
  <si>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</si>
  <si>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</si>
  <si>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</si>
  <si>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</si>
  <si>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</si>
  <si>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</si>
  <si>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</si>
  <si>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</si>
  <si>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</si>
  <si>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</si>
  <si>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</si>
  <si>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</si>
  <si>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</si>
  <si>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</si>
  <si>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</si>
  <si>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</si>
  <si>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</si>
  <si>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</si>
  <si>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</si>
  <si>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</si>
  <si>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</si>
  <si>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</si>
  <si>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</si>
  <si>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</si>
  <si>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</si>
  <si>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</si>
  <si>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</si>
  <si>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</si>
  <si>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</si>
  <si>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</si>
  <si>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</si>
  <si>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</si>
  <si>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</si>
  <si>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</si>
  <si>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</si>
  <si>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</si>
  <si>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</si>
  <si>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</si>
  <si>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</si>
  <si>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</si>
  <si>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</si>
  <si>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</si>
  <si>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</si>
  <si>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</si>
  <si>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</si>
  <si>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</si>
  <si>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</si>
  <si>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</si>
  <si>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</si>
  <si>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</si>
  <si>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</si>
  <si>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</si>
  <si>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</si>
  <si>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</si>
  <si>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</si>
  <si>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</si>
  <si>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</si>
  <si>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</si>
  <si>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</si>
  <si>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</si>
  <si>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</si>
  <si>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</si>
  <si>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</si>
  <si>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</si>
  <si>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</si>
  <si>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</si>
  <si>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</si>
  <si>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</si>
  <si>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</si>
  <si>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</si>
  <si>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</si>
  <si>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</si>
  <si>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</si>
  <si>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</si>
  <si>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</si>
  <si>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</si>
  <si>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</si>
  <si>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</si>
  <si>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</si>
  <si>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</si>
  <si>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</si>
  <si>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</si>
  <si>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</si>
  <si>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</si>
  <si>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</si>
  <si>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</si>
  <si>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</si>
  <si>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</si>
  <si>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</si>
  <si>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</si>
  <si>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</si>
  <si>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</si>
  <si>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</si>
  <si>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</si>
  <si>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</si>
  <si>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</si>
  <si>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</si>
  <si>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</si>
  <si>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</si>
  <si>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</si>
  <si>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</si>
  <si>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</si>
  <si>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</si>
  <si>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</si>
  <si>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</si>
  <si>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</si>
  <si>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</si>
  <si>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</si>
  <si>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</si>
  <si>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</si>
  <si>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</si>
  <si>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</si>
  <si>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</si>
  <si>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</si>
  <si>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</si>
  <si>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</si>
  <si>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</si>
  <si>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</si>
  <si>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</si>
  <si>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</si>
  <si>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</si>
  <si>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</si>
  <si>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</si>
  <si>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</si>
  <si>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</si>
  <si>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</si>
  <si>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</si>
  <si>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</si>
  <si>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</si>
  <si>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</si>
  <si>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</si>
  <si>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</si>
  <si>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</si>
  <si>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</si>
  <si>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</si>
  <si>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</si>
  <si>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</si>
  <si>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</si>
  <si>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</si>
  <si>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</si>
  <si>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</si>
  <si>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</si>
  <si>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</si>
  <si>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</si>
  <si>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</si>
  <si>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</si>
  <si>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</si>
  <si>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</si>
  <si>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</si>
  <si>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</si>
  <si>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</si>
  <si>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</si>
  <si>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</si>
  <si>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</si>
  <si>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</si>
  <si>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</si>
  <si>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</si>
  <si>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</si>
  <si>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</si>
  <si>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</si>
  <si>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</si>
  <si>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</si>
  <si>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</si>
  <si>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</si>
  <si>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</si>
  <si>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</si>
  <si>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</si>
  <si>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</si>
  <si>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</si>
  <si>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</si>
  <si>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</si>
  <si>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</si>
  <si>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</si>
  <si>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</si>
  <si>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</si>
  <si>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</si>
  <si>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</si>
  <si>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</si>
  <si>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</si>
  <si>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</si>
  <si>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</si>
  <si>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</si>
  <si>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</si>
  <si>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</si>
  <si>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</si>
  <si>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</si>
  <si>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</si>
  <si>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</si>
  <si>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</si>
  <si>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</si>
  <si>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</si>
  <si>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</si>
  <si>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</si>
  <si>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</si>
  <si>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</si>
  <si>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</si>
  <si>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</si>
  <si>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</si>
  <si>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</si>
  <si>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</si>
  <si>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</si>
  <si>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</si>
  <si>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</si>
  <si>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</si>
  <si>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</si>
  <si>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</si>
  <si>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</si>
  <si>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</si>
  <si>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</si>
  <si>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</si>
  <si>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</si>
  <si>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</si>
  <si>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</si>
  <si>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</si>
  <si>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</si>
  <si>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</si>
  <si>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</si>
  <si>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</si>
  <si>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</si>
  <si>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</si>
  <si>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</si>
  <si>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</si>
  <si>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</si>
  <si>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</si>
  <si>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</si>
  <si>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</si>
  <si>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</si>
  <si>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</si>
  <si>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</si>
  <si>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</si>
  <si>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</si>
  <si>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</si>
  <si>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</si>
  <si>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</si>
  <si>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</si>
  <si>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</si>
  <si>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</si>
  <si>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</si>
  <si>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</si>
  <si>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</si>
  <si>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</si>
  <si>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</si>
  <si>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</si>
  <si>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</si>
  <si>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</si>
  <si>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</si>
  <si>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</si>
  <si>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</si>
  <si>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</si>
  <si>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</si>
  <si>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</si>
  <si>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</si>
  <si>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</si>
  <si>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</si>
  <si>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</si>
  <si>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</si>
  <si>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</si>
  <si>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</si>
  <si>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</si>
  <si>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</si>
  <si>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</si>
  <si>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</si>
  <si>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</si>
  <si>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</si>
  <si>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</si>
  <si>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</si>
  <si>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</si>
  <si>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</si>
  <si>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</si>
  <si>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</si>
  <si>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</si>
  <si>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</si>
  <si>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</si>
  <si>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</si>
  <si>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</si>
  <si>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</si>
  <si>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</si>
  <si>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</si>
  <si>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</si>
  <si>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</si>
  <si>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</si>
  <si>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</si>
  <si>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</si>
  <si>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</si>
  <si>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</si>
  <si>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</si>
  <si>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</si>
  <si>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</si>
  <si>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</si>
  <si>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</si>
  <si>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</si>
  <si>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</si>
  <si>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</si>
  <si>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</si>
  <si>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</si>
  <si>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</si>
  <si>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</si>
  <si>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</si>
  <si>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</si>
  <si>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</si>
  <si>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</si>
  <si>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</si>
  <si>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</si>
  <si>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</si>
  <si>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</si>
  <si>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</si>
  <si>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</si>
  <si>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</si>
  <si>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</si>
  <si>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</si>
  <si>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</si>
  <si>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</si>
  <si>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</si>
  <si>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</si>
  <si>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</si>
  <si>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</si>
  <si>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</si>
  <si>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</si>
  <si>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</si>
  <si>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</si>
  <si>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</si>
  <si>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</si>
  <si>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</si>
  <si>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</si>
  <si>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</si>
  <si>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</si>
  <si>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</si>
  <si>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</si>
  <si>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</si>
  <si>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</si>
  <si>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</si>
  <si>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</si>
  <si>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</si>
  <si>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</si>
  <si>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</si>
  <si>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</si>
  <si>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</si>
  <si>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</si>
  <si>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</si>
  <si>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</si>
  <si>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</si>
  <si>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</si>
  <si>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</si>
  <si>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</si>
  <si>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</si>
  <si>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</si>
  <si>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</si>
  <si>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</si>
  <si>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</si>
  <si>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</si>
  <si>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</si>
  <si>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</si>
  <si>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</si>
  <si>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</si>
  <si>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</si>
  <si>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</si>
  <si>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</si>
  <si>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</si>
  <si>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</si>
  <si>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</si>
  <si>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</si>
  <si>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</si>
  <si>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</si>
  <si>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</si>
  <si>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</si>
  <si>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</si>
  <si>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</si>
  <si>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</si>
  <si>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</si>
  <si>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</si>
  <si>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</si>
  <si>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</si>
  <si>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</si>
  <si>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</si>
  <si>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</si>
  <si>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</si>
  <si>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</si>
  <si>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</si>
  <si>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</si>
  <si>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</si>
  <si>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</si>
  <si>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</si>
  <si>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</si>
  <si>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</si>
  <si>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</si>
  <si>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</si>
  <si>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</si>
  <si>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</si>
  <si>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</si>
  <si>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</si>
  <si>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</si>
  <si>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</si>
  <si>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</si>
  <si>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</si>
  <si>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</si>
  <si>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</si>
  <si>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</si>
  <si>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</si>
  <si>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</si>
  <si>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</si>
  <si>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</si>
  <si>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</si>
  <si>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</si>
  <si>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</si>
  <si>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</si>
  <si>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</si>
  <si>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</si>
  <si>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</si>
  <si>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</si>
  <si>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</si>
  <si>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</si>
  <si>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</si>
  <si>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</si>
  <si>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</si>
  <si>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</si>
  <si>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</si>
  <si>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</si>
  <si>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</si>
  <si>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</si>
  <si>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</si>
  <si>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</si>
  <si>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</si>
  <si>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</si>
  <si>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</si>
  <si>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</si>
  <si>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</si>
  <si>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</si>
  <si>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</si>
  <si>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</si>
  <si>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</si>
  <si>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</si>
  <si>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</si>
  <si>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</si>
  <si>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</si>
  <si>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</si>
  <si>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</si>
  <si>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</si>
  <si>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</si>
  <si>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</si>
  <si>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</si>
  <si>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</si>
  <si>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</si>
  <si>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</si>
  <si>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</si>
  <si>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</si>
  <si>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</si>
  <si>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</si>
  <si>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</si>
  <si>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</si>
  <si>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</si>
  <si>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</si>
  <si>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</si>
  <si>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</si>
  <si>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</si>
  <si>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</si>
  <si>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</si>
  <si>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</si>
  <si>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</si>
  <si>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</si>
  <si>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</si>
  <si>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</si>
  <si>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</si>
  <si>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</si>
  <si>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</si>
  <si>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</si>
  <si>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</si>
  <si>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</si>
  <si>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</si>
  <si>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</si>
  <si>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</si>
  <si>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</si>
  <si>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</si>
  <si>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</si>
  <si>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</si>
  <si>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</si>
  <si>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</si>
  <si>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</si>
  <si>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</si>
  <si>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</si>
  <si>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</si>
  <si>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</si>
  <si>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</si>
  <si>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</si>
  <si>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</si>
  <si>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</si>
  <si>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</si>
  <si>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</si>
  <si>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</si>
  <si>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</si>
  <si>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</si>
  <si>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</si>
  <si>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</si>
  <si>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</si>
  <si>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</si>
  <si>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</si>
  <si>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</si>
  <si>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</si>
  <si>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</si>
  <si>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</si>
  <si>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</si>
  <si>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</si>
  <si>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</si>
  <si>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</si>
  <si>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</si>
  <si>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</si>
  <si>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</si>
  <si>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</si>
  <si>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</si>
  <si>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</si>
  <si>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</si>
  <si>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</si>
  <si>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</si>
  <si>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</si>
  <si>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</si>
  <si>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</si>
  <si>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</si>
  <si>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</si>
  <si>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</si>
  <si>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</si>
  <si>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</si>
  <si>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</si>
  <si>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</si>
  <si>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</si>
  <si>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</si>
  <si>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</si>
  <si>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</si>
  <si>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</si>
  <si>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</si>
  <si>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</si>
  <si>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</si>
  <si>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</si>
  <si>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</si>
  <si>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</si>
  <si>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</si>
  <si>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</si>
  <si>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</si>
  <si>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</si>
  <si>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</si>
  <si>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</si>
  <si>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</si>
  <si>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</si>
  <si>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</si>
  <si>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</si>
  <si>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</si>
  <si>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</si>
  <si>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</si>
  <si>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</si>
  <si>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</si>
  <si>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</si>
  <si>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</si>
  <si>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</si>
  <si>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</si>
  <si>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</si>
  <si>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</si>
  <si>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</si>
  <si>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</si>
  <si>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</si>
  <si>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</si>
  <si>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</si>
  <si>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</si>
  <si>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</si>
  <si>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</si>
  <si>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</si>
  <si>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</si>
  <si>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</si>
  <si>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</si>
  <si>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</si>
  <si>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</si>
  <si>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</si>
  <si>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</si>
  <si>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</si>
  <si>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</si>
  <si>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</si>
  <si>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</si>
  <si>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</si>
  <si>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</si>
  <si>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</si>
  <si>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</si>
  <si>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</si>
  <si>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</si>
  <si>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</si>
  <si>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</si>
  <si>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</si>
  <si>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</si>
  <si>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</si>
  <si>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</si>
  <si>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</si>
  <si>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</si>
  <si>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</si>
  <si>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</si>
  <si>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</si>
  <si>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</si>
  <si>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</si>
  <si>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</si>
  <si>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</si>
  <si>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</si>
  <si>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</si>
  <si>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</si>
  <si>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</si>
  <si>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</si>
  <si>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</si>
  <si>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</si>
  <si>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</si>
  <si>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</si>
  <si>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</si>
  <si>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</si>
  <si>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</si>
  <si>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</si>
  <si>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</si>
  <si>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</si>
  <si>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</si>
  <si>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</si>
  <si>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</si>
  <si>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</si>
  <si>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</si>
  <si>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</si>
  <si>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</si>
  <si>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</si>
  <si>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</si>
  <si>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</si>
  <si>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</si>
  <si>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</si>
  <si>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</si>
  <si>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</si>
  <si>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</si>
  <si>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</si>
  <si>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</si>
  <si>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</si>
  <si>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</si>
  <si>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</si>
  <si>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</si>
  <si>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</si>
  <si>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</si>
  <si>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</si>
  <si>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</si>
  <si>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</si>
  <si>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</si>
  <si>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</si>
  <si>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</si>
  <si>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</si>
  <si>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</si>
  <si>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</si>
  <si>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</si>
  <si>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</si>
  <si>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</si>
  <si>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</si>
  <si>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</si>
  <si>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</si>
  <si>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</si>
  <si>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</si>
  <si>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</si>
  <si>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</si>
  <si>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</si>
  <si>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</si>
  <si>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</si>
  <si>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</si>
  <si>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</si>
  <si>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</si>
  <si>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</si>
  <si>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</si>
  <si>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</si>
  <si>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</si>
  <si>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</si>
  <si>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</si>
  <si>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</si>
  <si>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</si>
  <si>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</si>
  <si>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</si>
  <si>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</si>
  <si>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</si>
  <si>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</si>
  <si>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</si>
  <si>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</si>
  <si>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</si>
  <si>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</si>
  <si>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</si>
  <si>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</si>
  <si>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</si>
  <si>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</si>
  <si>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</si>
  <si>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</si>
  <si>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</si>
  <si>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</si>
  <si>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</si>
  <si>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</si>
  <si>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</si>
  <si>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</si>
  <si>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</si>
  <si>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</si>
  <si>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</si>
  <si>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</si>
  <si>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</si>
  <si>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</si>
  <si>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</si>
  <si>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</si>
  <si>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</si>
  <si>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</si>
  <si>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</si>
  <si>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</si>
  <si>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</si>
  <si>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</si>
  <si>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</si>
  <si>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</si>
  <si>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</si>
  <si>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</si>
  <si>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</si>
  <si>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</si>
  <si>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</si>
  <si>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</si>
  <si>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</si>
  <si>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</si>
  <si>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</si>
  <si>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</si>
  <si>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</si>
  <si>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</si>
  <si>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</si>
  <si>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</si>
  <si>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</si>
  <si>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</si>
  <si>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</si>
  <si>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</si>
  <si>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</si>
  <si>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</si>
  <si>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</si>
  <si>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</si>
  <si>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</si>
  <si>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</si>
  <si>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</si>
  <si>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</si>
  <si>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</si>
  <si>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</si>
  <si>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</si>
  <si>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</si>
  <si>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</si>
  <si>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</si>
  <si>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</si>
  <si>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</si>
  <si>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</si>
  <si>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</si>
  <si>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</si>
  <si>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</si>
  <si>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</si>
  <si>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</si>
  <si>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</si>
  <si>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</si>
  <si>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</si>
  <si>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</si>
  <si>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</si>
  <si>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</si>
  <si>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</si>
  <si>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</si>
  <si>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</si>
  <si>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</si>
  <si>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</si>
  <si>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</si>
  <si>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</si>
  <si>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</si>
  <si>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</si>
  <si>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</si>
  <si>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</si>
  <si>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</si>
  <si>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</si>
  <si>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</si>
  <si>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</si>
  <si>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</si>
  <si>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</si>
  <si>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</si>
  <si>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</si>
  <si>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</si>
  <si>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</si>
  <si>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</si>
  <si>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</si>
  <si>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</si>
  <si>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</si>
  <si>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</si>
  <si>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</si>
  <si>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</si>
  <si>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</si>
  <si>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</si>
  <si>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</si>
  <si>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</si>
  <si>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</si>
  <si>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</si>
  <si>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</si>
  <si>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</si>
  <si>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</si>
  <si>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</si>
  <si>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</si>
  <si>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</si>
  <si>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</si>
  <si>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</si>
  <si>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</si>
  <si>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</si>
  <si>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</si>
  <si>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</si>
  <si>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</si>
  <si>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</si>
  <si>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</si>
  <si>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</si>
  <si>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</si>
  <si>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</si>
  <si>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</si>
  <si>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</si>
  <si>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</si>
  <si>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</si>
  <si>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</si>
  <si>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</si>
  <si>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</si>
  <si>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</si>
  <si>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</si>
  <si>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</si>
  <si>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</si>
  <si>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</si>
  <si>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</si>
  <si>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</si>
  <si>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</si>
  <si>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</si>
  <si>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</si>
  <si>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</si>
  <si>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</si>
  <si>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</si>
  <si>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</si>
  <si>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</si>
  <si>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</si>
  <si>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</si>
  <si>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</si>
  <si>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</si>
  <si>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</si>
  <si>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</si>
  <si>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</si>
  <si>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</si>
  <si>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</si>
  <si>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</si>
  <si>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</si>
  <si>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</si>
  <si>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</si>
  <si>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</si>
  <si>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</si>
  <si>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</si>
  <si>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</si>
  <si>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</si>
  <si>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</si>
  <si>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</si>
  <si>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</si>
  <si>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</si>
  <si>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</si>
  <si>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</si>
  <si>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</si>
  <si>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</si>
  <si>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</si>
  <si>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</si>
  <si>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</si>
  <si>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</si>
  <si>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</si>
  <si>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</si>
  <si>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</si>
  <si>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</si>
  <si>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</si>
  <si>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</si>
  <si>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</si>
  <si>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</si>
  <si>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</si>
  <si>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</si>
  <si>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</si>
  <si>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</si>
  <si>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</si>
  <si>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</si>
  <si>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</si>
  <si>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</si>
  <si>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</si>
  <si>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</si>
  <si>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</si>
  <si>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</si>
  <si>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</si>
  <si>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</si>
  <si>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</si>
  <si>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</si>
  <si>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</si>
  <si>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</si>
  <si>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</si>
  <si>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</si>
  <si>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</si>
  <si>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</si>
  <si>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</si>
  <si>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</si>
  <si>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</si>
  <si>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</si>
  <si>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</si>
  <si>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</si>
  <si>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</si>
  <si>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</si>
  <si>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</si>
  <si>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</si>
  <si>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</si>
  <si>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</si>
  <si>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</si>
  <si>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</si>
  <si>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</si>
  <si>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</si>
  <si>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</si>
  <si>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</si>
  <si>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</si>
  <si>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</si>
  <si>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</si>
  <si>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</si>
  <si>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</si>
  <si>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</si>
  <si>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</si>
  <si>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</si>
  <si>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</si>
  <si>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</si>
  <si>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</si>
  <si>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</si>
  <si>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</si>
  <si>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</si>
  <si>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</si>
  <si>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</si>
  <si>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</si>
  <si>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</si>
  <si>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</si>
  <si>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</si>
  <si>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</si>
  <si>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</si>
  <si>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</si>
  <si>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</si>
  <si>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</si>
  <si>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</si>
  <si>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</si>
  <si>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</si>
  <si>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</si>
  <si>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</si>
  <si>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</si>
  <si>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</si>
  <si>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</si>
  <si>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</si>
  <si>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</si>
  <si>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</si>
  <si>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</si>
  <si>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</si>
  <si>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</si>
  <si>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</si>
  <si>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</si>
  <si>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</si>
  <si>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</si>
  <si>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</si>
  <si>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</si>
  <si>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</si>
  <si>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</si>
  <si>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</si>
  <si>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</si>
  <si>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</si>
  <si>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</si>
  <si>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</si>
  <si>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</si>
  <si>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</si>
  <si>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</si>
  <si>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</si>
  <si>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</si>
  <si>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</si>
  <si>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</si>
  <si>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</si>
  <si>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</si>
  <si>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</si>
  <si>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</si>
  <si>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</si>
  <si>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</si>
  <si>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</si>
  <si>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</si>
  <si>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</si>
  <si>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</si>
  <si>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</si>
  <si>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</si>
  <si>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</si>
  <si>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</si>
  <si>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</si>
  <si>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</si>
  <si>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</si>
  <si>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</si>
  <si>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</si>
  <si>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</si>
  <si>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</si>
  <si>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</si>
  <si>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</si>
  <si>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</si>
  <si>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</si>
  <si>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</si>
  <si>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</si>
  <si>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</si>
  <si>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</si>
  <si>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</si>
  <si>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</si>
  <si>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</si>
  <si>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</si>
  <si>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</si>
  <si>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</si>
  <si>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</si>
  <si>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</si>
  <si>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</si>
  <si>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</si>
  <si>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</si>
  <si>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</si>
  <si>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</si>
  <si>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</si>
  <si>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</si>
  <si>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</si>
  <si>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</si>
  <si>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</si>
  <si>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</si>
  <si>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</si>
  <si>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</si>
  <si>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</si>
  <si>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</si>
  <si>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</si>
  <si>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</si>
  <si>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</si>
  <si>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</si>
  <si>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</si>
  <si>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</si>
  <si>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</si>
  <si>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</si>
  <si>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</si>
  <si>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</si>
  <si>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</si>
  <si>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</si>
  <si>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</si>
  <si>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</si>
  <si>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</si>
  <si>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</si>
  <si>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</si>
  <si>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</si>
  <si>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</si>
  <si>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</si>
  <si>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</si>
  <si>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</si>
  <si>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</si>
  <si>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</si>
  <si>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</si>
  <si>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</si>
  <si>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</si>
  <si>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</si>
  <si>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</si>
  <si>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</si>
  <si>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</si>
  <si>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</si>
  <si>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</si>
  <si>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</si>
  <si>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</si>
  <si>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</si>
  <si>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</si>
  <si>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</si>
  <si>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</si>
  <si>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</si>
  <si>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</si>
  <si>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</si>
  <si>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</si>
  <si>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</si>
  <si>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</si>
  <si>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</si>
  <si>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</si>
  <si>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</si>
  <si>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</si>
  <si>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</si>
  <si>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</si>
  <si>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</si>
  <si>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</si>
  <si>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</si>
  <si>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</si>
  <si>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</si>
  <si>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</si>
  <si>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</si>
  <si>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</si>
  <si>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</si>
  <si>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</si>
  <si>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</si>
  <si>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</si>
  <si>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</si>
  <si>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</si>
  <si>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</si>
  <si>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</si>
  <si>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</si>
  <si>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</si>
  <si>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</si>
  <si>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</si>
  <si>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</si>
  <si>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</si>
  <si>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</si>
  <si>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</si>
  <si>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</si>
  <si>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</si>
  <si>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</si>
  <si>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</si>
  <si>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</si>
  <si>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</si>
  <si>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</si>
  <si>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</si>
  <si>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</si>
  <si>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</si>
  <si>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</si>
  <si>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</si>
  <si>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</si>
  <si>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</si>
  <si>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</si>
  <si>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</si>
  <si>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</si>
  <si>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</si>
  <si>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</si>
  <si>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</si>
  <si>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</si>
  <si>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</si>
  <si>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</si>
  <si>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</si>
  <si>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</si>
  <si>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</si>
  <si>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</si>
  <si>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</si>
  <si>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</si>
  <si>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</si>
  <si>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</si>
  <si>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</si>
  <si>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</si>
  <si>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</si>
  <si>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</si>
  <si>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</si>
  <si>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</si>
  <si>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</si>
  <si>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</si>
  <si>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</si>
  <si>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</si>
  <si>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</si>
  <si>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</si>
  <si>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</si>
  <si>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</si>
  <si>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</si>
  <si>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</si>
  <si>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</si>
  <si>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</si>
  <si>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</si>
  <si>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</si>
  <si>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</si>
  <si>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</si>
  <si>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</si>
  <si>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</si>
  <si>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</si>
  <si>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</si>
  <si>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</si>
  <si>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</si>
  <si>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</si>
  <si>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</si>
  <si>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</si>
  <si>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</si>
  <si>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</si>
  <si>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</si>
  <si>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</si>
  <si>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</si>
  <si>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</si>
  <si>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</si>
  <si>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</si>
  <si>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</si>
  <si>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</si>
  <si>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</si>
  <si>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</si>
  <si>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</si>
  <si>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</si>
  <si>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</si>
  <si>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</si>
  <si>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</si>
  <si>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</si>
  <si>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</si>
  <si>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</si>
  <si>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</si>
  <si>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</si>
  <si>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</si>
  <si>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</si>
  <si>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</si>
  <si>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</si>
  <si>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</si>
  <si>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</si>
  <si>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</si>
  <si>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</si>
  <si>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</si>
  <si>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</si>
  <si>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</si>
  <si>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</si>
  <si>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</si>
  <si>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</si>
  <si>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</si>
  <si>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</si>
  <si>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</si>
  <si>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</si>
  <si>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</si>
  <si>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</si>
  <si>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</si>
  <si>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</si>
  <si>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</si>
  <si>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</si>
  <si>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</si>
  <si>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</si>
  <si>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</si>
  <si>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</si>
  <si>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</si>
  <si>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</si>
  <si>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</si>
  <si>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</si>
  <si>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</si>
  <si>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</si>
  <si>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</si>
  <si>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</si>
  <si>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</si>
  <si>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</si>
  <si>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</si>
  <si>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</si>
  <si>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</si>
  <si>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</si>
  <si>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</si>
  <si>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</si>
  <si>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</si>
  <si>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</si>
  <si>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</si>
  <si>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</si>
  <si>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</si>
  <si>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</si>
  <si>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</si>
  <si>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</si>
  <si>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</si>
  <si>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</si>
  <si>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</si>
  <si>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</si>
  <si>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</si>
  <si>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</si>
  <si>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</si>
  <si>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</si>
  <si>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</si>
  <si>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</si>
  <si>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</si>
  <si>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</si>
  <si>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</si>
  <si>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</si>
  <si>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</si>
  <si>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</si>
  <si>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</si>
  <si>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</si>
  <si>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</si>
  <si>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</si>
  <si>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</si>
  <si>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</si>
  <si>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</si>
  <si>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</si>
  <si>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</si>
  <si>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</si>
  <si>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</si>
  <si>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</si>
  <si>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</si>
  <si>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</si>
  <si>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</si>
  <si>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</si>
  <si>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</si>
  <si>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</si>
  <si>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</si>
  <si>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</si>
  <si>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</si>
  <si>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</si>
  <si>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</si>
  <si>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</si>
  <si>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</si>
  <si>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</si>
  <si>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</si>
  <si>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</si>
  <si>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</si>
  <si>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</si>
  <si>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</si>
  <si>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</si>
  <si>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</si>
  <si>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</si>
  <si>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</si>
  <si>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</si>
  <si>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</si>
  <si>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</si>
  <si>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</si>
  <si>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</si>
  <si>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</si>
  <si>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</si>
  <si>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</si>
  <si>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</si>
  <si>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</si>
  <si>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</si>
  <si>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</si>
  <si>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</si>
  <si>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</si>
  <si>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</si>
  <si>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</si>
  <si>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</si>
  <si>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</si>
  <si>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</si>
  <si>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</si>
  <si>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</si>
  <si>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</si>
  <si>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</si>
  <si>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</si>
  <si>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</si>
  <si>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</si>
  <si>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</si>
  <si>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</si>
  <si>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</si>
  <si>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</si>
  <si>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</si>
  <si>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</si>
  <si>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</si>
  <si>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</si>
  <si>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</si>
  <si>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</si>
  <si>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</si>
  <si>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</si>
  <si>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</si>
  <si>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</si>
  <si>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</si>
  <si>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</si>
  <si>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</si>
  <si>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</si>
  <si>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</si>
  <si>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</si>
  <si>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</si>
  <si>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</si>
  <si>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</si>
  <si>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</si>
  <si>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</si>
  <si>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</si>
  <si>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</si>
  <si>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</si>
  <si>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</si>
  <si>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</si>
  <si>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</si>
  <si>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</si>
  <si>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</si>
  <si>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</si>
  <si>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</si>
  <si>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</si>
  <si>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</si>
  <si>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</si>
  <si>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</si>
  <si>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</si>
  <si>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</si>
  <si>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</si>
  <si>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</si>
  <si>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</si>
  <si>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</si>
  <si>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</si>
  <si>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</si>
  <si>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</si>
  <si>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</si>
  <si>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</si>
  <si>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</si>
  <si>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</si>
  <si>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</si>
  <si>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</si>
  <si>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</si>
  <si>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</si>
  <si>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</si>
  <si>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</si>
  <si>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</si>
  <si>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</si>
  <si>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</si>
  <si>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</si>
  <si>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</si>
  <si>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</si>
  <si>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</si>
  <si>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</si>
  <si>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</si>
  <si>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</si>
  <si>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</si>
  <si>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</si>
  <si>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</si>
  <si>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</si>
  <si>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</si>
  <si>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</si>
  <si>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</si>
  <si>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</si>
  <si>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</si>
  <si>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</si>
  <si>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</si>
  <si>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</si>
  <si>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</si>
  <si>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</si>
  <si>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</si>
  <si>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</si>
  <si>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</si>
  <si>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</si>
  <si>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</si>
  <si>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</si>
  <si>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</si>
  <si>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</si>
  <si>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</si>
  <si>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</si>
  <si>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</si>
  <si>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</si>
  <si>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</si>
  <si>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</si>
  <si>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</si>
  <si>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</si>
  <si>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</si>
  <si>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</si>
  <si>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</si>
  <si>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</si>
  <si>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</si>
  <si>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</si>
  <si>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</si>
  <si>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</si>
  <si>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</si>
  <si>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</si>
  <si>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</si>
  <si>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</si>
  <si>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</si>
  <si>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</si>
  <si>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</si>
  <si>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</si>
  <si>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</si>
  <si>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</si>
  <si>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</si>
  <si>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</si>
  <si>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</si>
  <si>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</si>
  <si>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</si>
  <si>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</si>
  <si>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</si>
  <si>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</si>
  <si>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</si>
  <si>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</si>
  <si>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</si>
  <si>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</si>
  <si>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</si>
  <si>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</si>
  <si>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</si>
  <si>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</si>
  <si>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</si>
  <si>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</si>
  <si>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</si>
  <si>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</si>
  <si>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</si>
  <si>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</si>
  <si>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</si>
  <si>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</si>
  <si>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</si>
  <si>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</si>
  <si>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</si>
  <si>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</si>
  <si>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</si>
  <si>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</si>
  <si>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</si>
  <si>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</si>
  <si>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</si>
  <si>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</si>
  <si>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</si>
  <si>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</si>
  <si>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</si>
  <si>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</si>
  <si>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</si>
  <si>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</si>
  <si>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</si>
  <si>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</si>
  <si>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</si>
  <si>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</si>
  <si>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</si>
  <si>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</si>
  <si>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</si>
  <si>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</si>
  <si>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</si>
  <si>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</si>
  <si>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</si>
  <si>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</si>
  <si>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</si>
  <si>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</si>
  <si>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</si>
  <si>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</si>
  <si>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</si>
  <si>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</si>
  <si>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</si>
  <si>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</si>
  <si>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</si>
  <si>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</si>
  <si>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</si>
  <si>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</si>
  <si>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</si>
  <si>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</si>
  <si>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</si>
  <si>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</si>
  <si>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</si>
  <si>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</si>
  <si>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</si>
  <si>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</si>
  <si>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</si>
  <si>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</si>
  <si>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</si>
  <si>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</si>
  <si>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</si>
  <si>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</si>
  <si>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</si>
  <si>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</si>
  <si>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</si>
  <si>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</si>
  <si>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</si>
  <si>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</si>
  <si>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</si>
  <si>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</si>
  <si>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</si>
  <si>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</si>
  <si>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</si>
  <si>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</si>
  <si>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</si>
  <si>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</si>
  <si>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</si>
  <si>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</si>
  <si>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</si>
  <si>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</si>
  <si>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</si>
  <si>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</si>
  <si>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</si>
  <si>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</si>
  <si>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</si>
  <si>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</si>
  <si>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</si>
  <si>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</si>
  <si>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</si>
  <si>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</si>
  <si>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</si>
  <si>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</si>
  <si>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</si>
  <si>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</si>
  <si>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</si>
  <si>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</si>
  <si>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</si>
  <si>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</si>
  <si>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</si>
  <si>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</si>
  <si>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</si>
  <si>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</si>
  <si>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</si>
  <si>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</si>
  <si>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</si>
  <si>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</si>
  <si>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</si>
  <si>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</si>
  <si>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</si>
  <si>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</si>
  <si>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</si>
  <si>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</si>
  <si>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</si>
  <si>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</si>
  <si>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</si>
  <si>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</si>
  <si>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</si>
  <si>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</si>
  <si>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</si>
  <si>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</si>
  <si>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</si>
  <si>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</si>
  <si>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</si>
  <si>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</si>
  <si>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</si>
  <si>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</si>
  <si>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</si>
  <si>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</si>
  <si>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</si>
  <si>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</si>
  <si>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</si>
  <si>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</si>
  <si>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</si>
  <si>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</si>
  <si>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</si>
  <si>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</si>
  <si>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</si>
  <si>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</si>
  <si>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</si>
  <si>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</si>
  <si>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</si>
  <si>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</si>
  <si>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</si>
  <si>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</si>
  <si>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</si>
  <si>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</si>
  <si>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</si>
  <si>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</si>
  <si>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</si>
  <si>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</si>
  <si>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</si>
  <si>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</si>
  <si>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</si>
  <si>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</si>
  <si>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</si>
  <si>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</si>
  <si>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</si>
  <si>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</si>
  <si>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</si>
  <si>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</si>
  <si>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</si>
  <si>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</si>
  <si>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</si>
  <si>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</si>
  <si>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</si>
  <si>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</si>
  <si>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</si>
  <si>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</si>
  <si>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</si>
  <si>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</si>
  <si>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</si>
  <si>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</si>
  <si>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</si>
  <si>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</si>
  <si>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</si>
  <si>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</si>
  <si>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</si>
  <si>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</si>
  <si>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</si>
  <si>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</si>
  <si>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</si>
  <si>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</si>
  <si>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</si>
  <si>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</si>
  <si>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</si>
  <si>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</si>
  <si>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</si>
  <si>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</si>
  <si>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</si>
  <si>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</si>
  <si>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</si>
  <si>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</si>
  <si>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</si>
  <si>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</si>
  <si>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</si>
  <si>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</si>
  <si>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</si>
  <si>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</si>
  <si>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</si>
  <si>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</si>
  <si>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</si>
  <si>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</si>
  <si>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</si>
  <si>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</si>
  <si>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</si>
  <si>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</si>
  <si>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</si>
  <si>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</si>
  <si>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</si>
  <si>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</si>
  <si>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</si>
  <si>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</si>
  <si>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</si>
  <si>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</si>
  <si>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</si>
  <si>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</si>
  <si>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</si>
  <si>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</si>
  <si>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</si>
  <si>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</si>
  <si>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</si>
  <si>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</si>
  <si>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</si>
  <si>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</si>
  <si>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</si>
  <si>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</si>
  <si>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</si>
  <si>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</si>
  <si>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</si>
  <si>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</si>
  <si>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</si>
  <si>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</si>
  <si>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</si>
  <si>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</si>
  <si>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</si>
  <si>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</si>
  <si>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</si>
  <si>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</si>
  <si>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</si>
  <si>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</si>
  <si>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</si>
  <si>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</si>
  <si>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</si>
  <si>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</si>
  <si>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</si>
  <si>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</si>
  <si>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</si>
  <si>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</si>
  <si>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</si>
  <si>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</si>
  <si>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</si>
  <si>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</si>
  <si>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</si>
  <si>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</si>
  <si>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</si>
  <si>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</si>
  <si>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</si>
  <si>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</si>
  <si>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</si>
  <si>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</si>
  <si>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</si>
  <si>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</si>
  <si>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</si>
  <si>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</si>
  <si>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</si>
  <si>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</si>
  <si>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</si>
  <si>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</si>
  <si>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</si>
  <si>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</si>
  <si>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</si>
  <si>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</si>
  <si>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</si>
  <si>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</si>
  <si>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</si>
  <si>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</si>
  <si>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</si>
  <si>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</si>
  <si>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</si>
  <si>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</si>
  <si>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</si>
  <si>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</si>
  <si>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</si>
  <si>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</si>
  <si>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</si>
  <si>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</si>
  <si>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</si>
  <si>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</si>
  <si>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</si>
  <si>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</si>
  <si>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</si>
  <si>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</si>
  <si>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</si>
  <si>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</si>
  <si>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</si>
  <si>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</si>
  <si>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</si>
  <si>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</si>
  <si>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</si>
  <si>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</si>
  <si>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</si>
  <si>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</si>
  <si>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</si>
  <si>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</si>
  <si>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</si>
  <si>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</si>
  <si>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</si>
  <si>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</si>
  <si>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</si>
  <si>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</si>
  <si>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</si>
  <si>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</si>
  <si>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</si>
  <si>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</si>
  <si>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</si>
  <si>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</si>
  <si>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</si>
  <si>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</si>
  <si>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</si>
  <si>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</si>
  <si>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</si>
  <si>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</si>
  <si>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</si>
  <si>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</si>
  <si>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</si>
  <si>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</si>
  <si>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</si>
  <si>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</si>
  <si>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</si>
  <si>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</si>
  <si>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</si>
  <si>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</si>
  <si>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</si>
  <si>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</si>
  <si>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</si>
  <si>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</si>
  <si>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</si>
  <si>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</si>
  <si>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</si>
  <si>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</si>
  <si>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</si>
  <si>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</si>
  <si>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</si>
  <si>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</si>
  <si>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</si>
  <si>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</si>
  <si>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</si>
  <si>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</si>
  <si>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</si>
  <si>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</si>
  <si>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</si>
  <si>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</si>
  <si>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</si>
  <si>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</si>
  <si>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</si>
  <si>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</si>
  <si>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</si>
  <si>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</si>
  <si>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</si>
  <si>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</si>
  <si>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</si>
  <si>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</si>
  <si>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</si>
  <si>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</si>
  <si>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</si>
  <si>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</si>
  <si>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</si>
  <si>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</si>
  <si>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</si>
  <si>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</si>
  <si>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</si>
  <si>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</si>
  <si>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</si>
  <si>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</si>
  <si>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</si>
  <si>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</si>
  <si>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</si>
  <si>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</si>
  <si>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</si>
  <si>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</si>
  <si>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</si>
  <si>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</si>
  <si>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</si>
  <si>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</si>
  <si>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</si>
  <si>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</si>
  <si>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</si>
  <si>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</si>
  <si>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</si>
  <si>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</si>
  <si>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</si>
  <si>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</si>
  <si>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</si>
  <si>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</si>
  <si>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</si>
  <si>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</si>
  <si>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</si>
  <si>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</si>
  <si>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</si>
  <si>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</si>
  <si>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</si>
  <si>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</si>
  <si>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</si>
  <si>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</si>
  <si>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</si>
  <si>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</si>
  <si>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</si>
  <si>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</si>
  <si>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</si>
  <si>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</si>
  <si>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</si>
  <si>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</si>
  <si>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</si>
  <si>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</si>
  <si>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</si>
  <si>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</si>
  <si>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</si>
  <si>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</si>
  <si>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</si>
  <si>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</si>
  <si>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</si>
  <si>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</si>
  <si>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</si>
  <si>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</si>
  <si>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</si>
  <si>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</si>
  <si>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</si>
  <si>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</si>
  <si>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</si>
  <si>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</si>
  <si>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</si>
  <si>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</si>
  <si>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</si>
  <si>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</si>
  <si>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</si>
  <si>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</si>
  <si>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</si>
  <si>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</si>
  <si>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</si>
  <si>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</si>
  <si>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</si>
  <si>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</si>
  <si>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</si>
  <si>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</si>
  <si>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</si>
  <si>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</si>
  <si>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</si>
  <si>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</si>
  <si>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</si>
  <si>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</si>
  <si>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</si>
  <si>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</si>
  <si>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</si>
  <si>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</si>
  <si>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</si>
  <si>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</si>
  <si>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</si>
  <si>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</si>
  <si>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</si>
  <si>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</si>
  <si>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</si>
  <si>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</si>
  <si>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</si>
  <si>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</si>
  <si>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</si>
  <si>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</si>
  <si>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</si>
  <si>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</si>
  <si>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</si>
  <si>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</si>
  <si>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</si>
  <si>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</si>
  <si>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</si>
  <si>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</si>
  <si>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</si>
  <si>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</si>
  <si>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</si>
  <si>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</si>
  <si>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</si>
  <si>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</si>
  <si>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</si>
  <si>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</si>
  <si>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</si>
  <si>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</si>
  <si>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</si>
  <si>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</si>
  <si>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</si>
  <si>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</si>
  <si>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</si>
  <si>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</si>
  <si>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</si>
  <si>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</si>
  <si>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</si>
  <si>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</si>
  <si>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</si>
  <si>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</si>
  <si>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</si>
  <si>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</si>
  <si>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</si>
  <si>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</si>
  <si>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</si>
  <si>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</si>
  <si>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</si>
  <si>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</si>
  <si>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</si>
  <si>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</si>
  <si>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</si>
  <si>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</si>
  <si>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</si>
  <si>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</si>
  <si>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</si>
  <si>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</si>
  <si>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</si>
  <si>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</si>
  <si>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</si>
  <si>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</si>
  <si>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</si>
  <si>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</si>
  <si>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</si>
  <si>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</si>
  <si>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</si>
  <si>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</si>
  <si>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</si>
  <si>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</si>
  <si>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</si>
  <si>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</si>
  <si>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</si>
  <si>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</si>
  <si>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</si>
  <si>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</si>
  <si>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</si>
  <si>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</si>
  <si>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</si>
  <si>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</si>
  <si>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</si>
  <si>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</si>
  <si>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</si>
  <si>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</si>
  <si>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</si>
  <si>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</si>
  <si>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</si>
  <si>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</si>
  <si>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</si>
  <si>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</si>
  <si>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</si>
  <si>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</si>
  <si>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</si>
  <si>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</si>
  <si>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</si>
  <si>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</si>
  <si>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</si>
  <si>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</si>
  <si>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</si>
  <si>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</si>
  <si>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</si>
  <si>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</si>
  <si>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</si>
  <si>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</si>
  <si>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</si>
  <si>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</si>
  <si>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</si>
  <si>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</si>
  <si>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</si>
  <si>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</si>
  <si>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</si>
  <si>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</si>
  <si>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</si>
  <si>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</si>
  <si>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</si>
  <si>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</si>
  <si>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</si>
  <si>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</si>
  <si>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</si>
  <si>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</si>
  <si>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</si>
  <si>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</si>
  <si>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</si>
  <si>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</si>
  <si>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</si>
  <si>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</si>
  <si>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</si>
  <si>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</si>
  <si>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</si>
  <si>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</si>
  <si>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</si>
  <si>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</si>
  <si>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</si>
  <si>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</si>
  <si>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</si>
  <si>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</si>
  <si>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</si>
  <si>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</si>
  <si>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</si>
  <si>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</si>
  <si>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</si>
  <si>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</si>
  <si>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</si>
  <si>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</si>
  <si>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</si>
  <si>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</si>
  <si>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</si>
  <si>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</si>
  <si>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</si>
  <si>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</si>
  <si>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</si>
  <si>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</si>
  <si>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</si>
  <si>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</si>
  <si>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</si>
  <si>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</si>
  <si>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</si>
  <si>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</si>
  <si>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</si>
  <si>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</si>
  <si>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</si>
  <si>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</si>
  <si>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</si>
  <si>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</si>
  <si>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</si>
  <si>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</si>
  <si>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</si>
  <si>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</si>
  <si>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</si>
  <si>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</si>
  <si>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</si>
  <si>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</si>
  <si>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</si>
  <si>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</si>
  <si>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</si>
  <si>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</si>
  <si>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</si>
  <si>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</si>
  <si>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</si>
  <si>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</si>
  <si>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</si>
  <si>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</si>
  <si>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</si>
  <si>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</si>
  <si>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</si>
  <si>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</si>
  <si>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</si>
  <si>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</si>
  <si>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</si>
  <si>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</si>
  <si>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</si>
  <si>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</si>
  <si>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</si>
  <si>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</si>
  <si>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</si>
  <si>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</si>
  <si>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</si>
  <si>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</si>
  <si>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</si>
  <si>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</si>
  <si>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</si>
  <si>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</si>
  <si>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</si>
  <si>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</si>
  <si>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</si>
  <si>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</si>
  <si>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</si>
  <si>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</si>
  <si>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</si>
  <si>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</si>
  <si>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</si>
  <si>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</si>
  <si>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</si>
  <si>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</si>
  <si>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</si>
  <si>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</si>
  <si>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</si>
  <si>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</si>
  <si>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</si>
  <si>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</si>
  <si>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</si>
  <si>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</si>
  <si>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</si>
  <si>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</si>
  <si>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</si>
  <si>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</si>
  <si>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</si>
  <si>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</si>
  <si>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</si>
  <si>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</si>
  <si>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</si>
  <si>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</si>
  <si>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</si>
  <si>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</si>
  <si>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</si>
  <si>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</si>
  <si>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</si>
  <si>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</si>
  <si>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</si>
  <si>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</si>
  <si>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</si>
  <si>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</si>
  <si>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</si>
  <si>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</si>
  <si>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</si>
  <si>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</si>
  <si>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</si>
  <si>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</si>
  <si>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</si>
  <si>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</si>
  <si>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</si>
  <si>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</si>
  <si>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</si>
  <si>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</si>
  <si>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</si>
  <si>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</si>
  <si>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</si>
  <si>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</si>
  <si>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</si>
  <si>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</si>
  <si>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</si>
  <si>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</si>
  <si>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</si>
  <si>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</si>
  <si>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</si>
  <si>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</si>
  <si>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</si>
  <si>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</si>
  <si>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</si>
  <si>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</si>
  <si>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</si>
  <si>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</si>
  <si>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</si>
  <si>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</si>
  <si>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</si>
  <si>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</si>
  <si>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</si>
  <si>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</si>
  <si>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</si>
  <si>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</si>
  <si>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</si>
  <si>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</si>
  <si>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</si>
  <si>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</si>
  <si>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</si>
  <si>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</si>
  <si>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</si>
  <si>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</si>
  <si>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</si>
  <si>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</si>
  <si>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</si>
  <si>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</si>
  <si>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</si>
  <si>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</si>
  <si>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</si>
  <si>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</si>
  <si>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</si>
  <si>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</si>
  <si>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</si>
  <si>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</si>
  <si>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</si>
  <si>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</si>
  <si>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</si>
  <si>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</si>
  <si>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</si>
  <si>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</si>
  <si>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</si>
  <si>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</si>
  <si>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</si>
  <si>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</si>
  <si>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</si>
  <si>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</si>
  <si>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</si>
  <si>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</si>
  <si>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</si>
  <si>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</si>
  <si>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</si>
  <si>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</si>
  <si>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</si>
  <si>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</si>
  <si>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</si>
  <si>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</si>
  <si>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</si>
  <si>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</si>
  <si>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</si>
  <si>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</si>
  <si>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</si>
  <si>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</si>
  <si>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</si>
  <si>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</si>
  <si>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</si>
  <si>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</si>
  <si>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</si>
  <si>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</si>
  <si>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</si>
  <si>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</si>
  <si>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</si>
  <si>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</si>
  <si>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</si>
  <si>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</si>
  <si>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</si>
  <si>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</si>
  <si>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</si>
  <si>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</si>
  <si>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</si>
  <si>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</si>
  <si>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</si>
  <si>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</si>
  <si>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</si>
  <si>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</si>
  <si>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</si>
  <si>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</si>
  <si>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</si>
  <si>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</si>
  <si>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</si>
  <si>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</si>
  <si>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</si>
  <si>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</si>
  <si>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</si>
  <si>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</si>
  <si>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</si>
  <si>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</si>
  <si>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</si>
  <si>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</si>
  <si>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</si>
  <si>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</si>
  <si>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</si>
  <si>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</si>
  <si>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</si>
  <si>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</si>
  <si>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</si>
  <si>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</si>
  <si>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</si>
  <si>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</si>
  <si>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</si>
  <si>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</si>
  <si>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</si>
  <si>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</si>
  <si>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</si>
  <si>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</si>
  <si>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</si>
  <si>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</si>
  <si>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</si>
  <si>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</si>
  <si>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</si>
  <si>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</si>
  <si>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</si>
  <si>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</si>
  <si>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</si>
  <si>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</si>
  <si>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</si>
  <si>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</si>
  <si>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</si>
  <si>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</si>
  <si>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</si>
  <si>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</si>
  <si>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</si>
  <si>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</si>
  <si>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</si>
  <si>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</si>
  <si>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</si>
  <si>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</si>
  <si>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</si>
  <si>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</si>
  <si>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</si>
  <si>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</si>
  <si>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</si>
  <si>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</si>
  <si>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</si>
  <si>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</si>
  <si>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</si>
  <si>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</si>
  <si>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</si>
  <si>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</si>
  <si>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</si>
  <si>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</si>
  <si>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</si>
  <si>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</si>
  <si>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</si>
  <si>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</si>
  <si>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</si>
  <si>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</si>
  <si>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</si>
  <si>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</si>
  <si>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</si>
  <si>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</si>
  <si>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</si>
  <si>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</si>
  <si>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</si>
  <si>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</si>
  <si>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</si>
  <si>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</si>
  <si>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</si>
  <si>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</si>
  <si>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</si>
  <si>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</si>
  <si>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</si>
  <si>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</si>
  <si>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</si>
  <si>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</si>
  <si>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</si>
  <si>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</si>
  <si>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</si>
  <si>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</si>
  <si>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</si>
  <si>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</si>
  <si>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</si>
  <si>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</si>
  <si>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</si>
  <si>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</si>
  <si>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</si>
  <si>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</si>
  <si>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</si>
  <si>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</si>
  <si>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</si>
  <si>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</si>
  <si>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</si>
  <si>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</si>
  <si>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</si>
  <si>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</si>
  <si>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</si>
  <si>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</si>
  <si>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</si>
  <si>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</si>
  <si>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</si>
  <si>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</si>
  <si>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</si>
  <si>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</si>
  <si>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</si>
  <si>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</si>
  <si>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</si>
  <si>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</si>
  <si>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</si>
  <si>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</si>
  <si>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</si>
  <si>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</si>
  <si>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</si>
  <si>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</si>
  <si>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</si>
  <si>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</si>
  <si>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</si>
  <si>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</si>
  <si>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</si>
  <si>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</si>
  <si>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</si>
  <si>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</si>
  <si>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</si>
  <si>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</si>
  <si>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</si>
  <si>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</si>
  <si>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</si>
  <si>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</si>
  <si>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</si>
  <si>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</si>
  <si>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</si>
  <si>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</si>
  <si>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</si>
  <si>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</si>
  <si>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</si>
  <si>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</si>
  <si>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</si>
  <si>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</si>
  <si>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</si>
  <si>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</si>
  <si>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</si>
  <si>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</si>
  <si>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</si>
  <si>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</si>
  <si>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</si>
  <si>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</si>
  <si>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</si>
  <si>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</si>
  <si>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</si>
  <si>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</si>
  <si>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</si>
  <si>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</si>
  <si>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</si>
  <si>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</si>
  <si>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</si>
  <si>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</si>
  <si>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</si>
  <si>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</si>
  <si>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</si>
  <si>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</si>
  <si>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</si>
  <si>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</si>
  <si>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</si>
  <si>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</si>
  <si>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</si>
  <si>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</si>
  <si>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</si>
  <si>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</si>
  <si>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</si>
  <si>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</si>
  <si>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</si>
  <si>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</si>
  <si>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</si>
  <si>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</si>
  <si>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</si>
  <si>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</si>
  <si>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</si>
  <si>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</si>
  <si>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</si>
  <si>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</si>
  <si>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</si>
  <si>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</si>
  <si>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</si>
  <si>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</si>
  <si>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</si>
  <si>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</si>
  <si>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</si>
  <si>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</si>
  <si>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</si>
  <si>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</si>
  <si>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</si>
  <si>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</si>
  <si>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</si>
  <si>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</si>
  <si>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</si>
  <si>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</si>
  <si>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</si>
  <si>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</si>
  <si>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</si>
  <si>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</si>
  <si>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</si>
  <si>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</si>
  <si>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</si>
  <si>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</si>
  <si>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</si>
  <si>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</si>
  <si>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</si>
  <si>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</si>
  <si>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</si>
  <si>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</si>
  <si>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</si>
  <si>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</si>
  <si>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</si>
  <si>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</si>
  <si>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</si>
  <si>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</si>
  <si>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</si>
  <si>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</si>
  <si>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</si>
  <si>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</si>
  <si>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</si>
  <si>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</si>
  <si>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</si>
  <si>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</si>
  <si>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</si>
  <si>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</si>
  <si>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</si>
  <si>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</si>
  <si>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</si>
  <si>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</si>
  <si>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</si>
  <si>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</si>
  <si>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</si>
  <si>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</si>
  <si>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</si>
  <si>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</si>
  <si>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</si>
  <si>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</si>
  <si>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</si>
  <si>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</si>
  <si>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</si>
  <si>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</si>
  <si>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</si>
  <si>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</si>
  <si>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</si>
  <si>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</si>
  <si>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</si>
  <si>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</si>
  <si>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</si>
  <si>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</si>
  <si>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</si>
  <si>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</si>
  <si>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</si>
  <si>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</si>
  <si>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</si>
  <si>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</si>
  <si>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</si>
  <si>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</si>
  <si>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</si>
  <si>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</si>
  <si>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</si>
  <si>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</si>
  <si>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</si>
  <si>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</si>
  <si>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</si>
  <si>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</si>
  <si>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</si>
  <si>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</si>
  <si>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</si>
  <si>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</si>
  <si>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</si>
  <si>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</si>
  <si>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</si>
  <si>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</si>
  <si>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</si>
  <si>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</si>
  <si>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</si>
  <si>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</si>
  <si>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</si>
  <si>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</si>
  <si>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</si>
  <si>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</si>
  <si>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</si>
  <si>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</si>
  <si>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</si>
  <si>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</si>
  <si>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</si>
  <si>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</si>
  <si>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</si>
  <si>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</si>
  <si>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</si>
  <si>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</si>
  <si>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</si>
  <si>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</si>
  <si>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</si>
  <si>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</si>
  <si>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</si>
  <si>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</si>
  <si>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</si>
  <si>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</si>
  <si>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</si>
  <si>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</si>
  <si>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</si>
  <si>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</si>
  <si>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</si>
  <si>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</si>
  <si>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</si>
  <si>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</si>
  <si>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</si>
  <si>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</si>
  <si>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</si>
  <si>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</si>
  <si>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</si>
  <si>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</si>
  <si>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</si>
  <si>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</si>
  <si>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</si>
  <si>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</si>
  <si>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</si>
  <si>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</si>
  <si>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</si>
  <si>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</si>
  <si>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</si>
  <si>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</si>
  <si>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</si>
  <si>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</si>
  <si>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</si>
  <si>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</si>
  <si>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</si>
  <si>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</si>
  <si>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</si>
  <si>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</si>
  <si>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</si>
  <si>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</si>
  <si>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</si>
  <si>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</si>
  <si>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</si>
  <si>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</si>
  <si>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</si>
  <si>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</si>
  <si>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</si>
  <si>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</si>
  <si>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</si>
  <si>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</si>
  <si>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</si>
  <si>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</si>
  <si>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</si>
  <si>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</si>
  <si>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</si>
  <si>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</si>
  <si>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</si>
  <si>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</si>
  <si>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</si>
  <si>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</si>
  <si>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</si>
  <si>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</si>
  <si>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</si>
  <si>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</si>
  <si>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</si>
  <si>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</si>
  <si>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</si>
  <si>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</si>
  <si>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</si>
  <si>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</si>
  <si>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</si>
  <si>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</si>
  <si>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</si>
  <si>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</si>
  <si>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</si>
  <si>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</si>
  <si>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</si>
  <si>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</si>
  <si>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</si>
  <si>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</si>
  <si>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</si>
  <si>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</si>
  <si>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</si>
  <si>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</si>
  <si>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</si>
  <si>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</si>
  <si>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</si>
  <si>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</si>
  <si>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</si>
  <si>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</si>
  <si>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</si>
  <si>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</si>
  <si>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</si>
  <si>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</si>
  <si>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</si>
  <si>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</si>
  <si>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</si>
  <si>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</si>
  <si>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</si>
  <si>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</si>
  <si>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</si>
  <si>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</si>
  <si>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</si>
  <si>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</si>
  <si>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</si>
  <si>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</si>
  <si>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</si>
  <si>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</si>
  <si>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</si>
  <si>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</si>
  <si>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</si>
  <si>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</si>
  <si>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</si>
  <si>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</si>
  <si>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</si>
  <si>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</si>
  <si>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</si>
  <si>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</si>
  <si>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</si>
  <si>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</si>
  <si>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</si>
  <si>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</si>
  <si>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</si>
  <si>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</si>
  <si>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</si>
  <si>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</si>
  <si>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</si>
  <si>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</si>
  <si>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</si>
  <si>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</si>
  <si>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</si>
  <si>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</si>
  <si>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</si>
  <si>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</si>
  <si>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</si>
  <si>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</si>
  <si>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</si>
  <si>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</si>
  <si>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</si>
  <si>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</si>
  <si>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</si>
  <si>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</si>
  <si>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</si>
  <si>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</si>
  <si>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</si>
  <si>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</si>
  <si>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</si>
  <si>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</si>
  <si>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</si>
  <si>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</si>
  <si>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</si>
  <si>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</si>
  <si>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</si>
  <si>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</si>
  <si>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</si>
  <si>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</si>
  <si>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</si>
  <si>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</si>
  <si>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</si>
  <si>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</si>
  <si>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</si>
  <si>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</si>
  <si>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</si>
  <si>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</si>
  <si>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</si>
  <si>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</si>
  <si>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</si>
  <si>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</si>
  <si>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</si>
  <si>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</si>
  <si>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</si>
  <si>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</si>
  <si>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</si>
  <si>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</si>
  <si>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</si>
  <si>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</si>
  <si>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</si>
  <si>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</si>
  <si>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</si>
  <si>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</si>
  <si>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</si>
  <si>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</si>
  <si>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</si>
  <si>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</si>
  <si>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</si>
  <si>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</si>
  <si>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</si>
  <si>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</si>
  <si>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</si>
  <si>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</si>
  <si>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</si>
  <si>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</si>
  <si>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</si>
  <si>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</si>
  <si>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</si>
  <si>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</si>
  <si>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</si>
  <si>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</si>
  <si>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</si>
  <si>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</si>
  <si>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</si>
  <si>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</si>
  <si>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</si>
  <si>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</si>
  <si>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</si>
  <si>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</si>
  <si>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</si>
  <si>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</si>
  <si>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</si>
  <si>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</si>
  <si>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</si>
  <si>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</si>
  <si>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</si>
  <si>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</si>
  <si>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</si>
  <si>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</si>
  <si>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</si>
  <si>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</si>
  <si>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</si>
  <si>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</si>
  <si>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</si>
  <si>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</si>
  <si>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</si>
  <si>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</si>
  <si>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</si>
  <si>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</si>
  <si>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</si>
  <si>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</si>
  <si>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</si>
  <si>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</si>
  <si>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</si>
  <si>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</si>
  <si>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</si>
  <si>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</si>
  <si>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</si>
  <si>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</si>
  <si>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</si>
  <si>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</si>
  <si>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</si>
  <si>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</si>
  <si>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</si>
  <si>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</si>
  <si>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</si>
  <si>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</si>
  <si>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</si>
  <si>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</si>
  <si>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</si>
  <si>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</si>
  <si>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</si>
  <si>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</si>
  <si>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</si>
  <si>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</si>
  <si>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</si>
  <si>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</si>
  <si>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</si>
  <si>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</si>
  <si>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</si>
  <si>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</si>
  <si>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</si>
  <si>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</si>
  <si>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</si>
  <si>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</si>
  <si>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</si>
  <si>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</si>
  <si>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</si>
  <si>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</si>
  <si>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</si>
  <si>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</si>
  <si>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</si>
  <si>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</si>
  <si>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</si>
  <si>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</si>
  <si>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</si>
  <si>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</si>
  <si>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</si>
  <si>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</si>
  <si>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</si>
  <si>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</si>
  <si>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</si>
  <si>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</si>
  <si>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</si>
  <si>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</si>
  <si>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</si>
  <si>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</si>
  <si>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</si>
  <si>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</si>
  <si>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</si>
  <si>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</si>
  <si>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</si>
  <si>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</si>
  <si>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</si>
  <si>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</si>
  <si>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</si>
  <si>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</si>
  <si>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</si>
  <si>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</si>
  <si>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</si>
  <si>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</si>
  <si>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</si>
  <si>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</si>
  <si>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</si>
  <si>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</si>
  <si>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</si>
  <si>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</si>
  <si>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</si>
  <si>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</si>
  <si>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</si>
  <si>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</si>
  <si>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</si>
  <si>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</si>
  <si>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</si>
  <si>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</si>
  <si>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</si>
  <si>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</si>
  <si>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</si>
  <si>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</si>
  <si>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</si>
  <si>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</si>
  <si>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</si>
  <si>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</si>
  <si>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</si>
  <si>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</si>
  <si>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</si>
  <si>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</si>
  <si>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</si>
  <si>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</si>
  <si>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</si>
  <si>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</si>
  <si>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</si>
  <si>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</si>
  <si>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</si>
  <si>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</si>
  <si>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</si>
  <si>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</si>
  <si>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</si>
  <si>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</si>
  <si>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</si>
  <si>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</si>
  <si>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</si>
  <si>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</si>
  <si>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</si>
  <si>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</si>
  <si>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</si>
  <si>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</si>
  <si>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</si>
  <si>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</si>
  <si>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</si>
  <si>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</si>
  <si>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</si>
  <si>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</si>
  <si>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</si>
  <si>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</si>
  <si>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</si>
  <si>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</si>
  <si>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</si>
  <si>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</si>
  <si>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</si>
  <si>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</si>
  <si>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</si>
  <si>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</si>
  <si>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</si>
  <si>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</si>
  <si>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</si>
  <si>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</si>
  <si>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</si>
  <si>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</si>
  <si>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</si>
  <si>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</si>
  <si>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</si>
  <si>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</si>
  <si>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</si>
  <si>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</si>
  <si>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</si>
  <si>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</si>
  <si>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</si>
  <si>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</si>
  <si>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</si>
  <si>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</si>
  <si>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</si>
  <si>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</si>
  <si>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</si>
  <si>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</si>
  <si>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</si>
  <si>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</si>
  <si>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</si>
  <si>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</si>
  <si>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</si>
  <si>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</si>
  <si>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</si>
  <si>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</si>
  <si>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</si>
  <si>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</si>
  <si>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</si>
  <si>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</si>
  <si>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</si>
  <si>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</si>
  <si>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</si>
  <si>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</si>
  <si>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</si>
  <si>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</si>
  <si>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</si>
  <si>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</si>
  <si>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</si>
  <si>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</si>
  <si>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</si>
  <si>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</si>
  <si>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</si>
  <si>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</si>
  <si>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</si>
  <si>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</si>
  <si>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</si>
  <si>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</si>
  <si>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</si>
  <si>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</si>
  <si>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</si>
  <si>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</si>
  <si>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</si>
  <si>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</si>
  <si>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</si>
  <si>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</si>
  <si>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</si>
  <si>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</si>
  <si>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</si>
  <si>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</si>
  <si>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</si>
  <si>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</si>
  <si>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</si>
  <si>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</si>
  <si>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</si>
  <si>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</si>
  <si>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</si>
  <si>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</si>
  <si>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</si>
  <si>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</si>
  <si>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</si>
  <si>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</si>
  <si>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</si>
  <si>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</si>
  <si>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</si>
  <si>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</si>
  <si>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</si>
  <si>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</si>
  <si>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</si>
  <si>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</si>
  <si>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</si>
  <si>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</si>
  <si>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</si>
  <si>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</si>
  <si>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</si>
  <si>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</si>
  <si>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</si>
  <si>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</si>
  <si>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</si>
  <si>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</si>
  <si>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</si>
  <si>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</si>
  <si>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</si>
  <si>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</si>
  <si>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</si>
  <si>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</si>
  <si>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</si>
  <si>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</si>
  <si>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</si>
  <si>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</si>
  <si>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</si>
  <si>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</si>
  <si>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</si>
  <si>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</si>
  <si>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</si>
  <si>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</si>
  <si>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</si>
  <si>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</si>
  <si>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</si>
  <si>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</si>
  <si>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</si>
  <si>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</si>
  <si>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</si>
  <si>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</si>
  <si>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</si>
  <si>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</si>
  <si>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</si>
  <si>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</si>
  <si>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</si>
  <si>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</si>
  <si>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</si>
  <si>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</si>
  <si>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</si>
  <si>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</si>
  <si>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</si>
  <si>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</si>
  <si>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</si>
  <si>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</si>
  <si>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</si>
  <si>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</si>
  <si>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</si>
  <si>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</si>
  <si>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</si>
  <si>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</si>
  <si>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</si>
  <si>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</si>
  <si>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</si>
  <si>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</si>
  <si>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</si>
  <si>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</si>
  <si>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</si>
  <si>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</si>
  <si>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</si>
  <si>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</si>
  <si>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</si>
  <si>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</si>
  <si>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</si>
  <si>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</si>
  <si>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</si>
  <si>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</si>
  <si>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</si>
  <si>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</si>
  <si>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</si>
  <si>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</si>
  <si>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</si>
  <si>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</si>
  <si>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</si>
  <si>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</si>
  <si>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</si>
  <si>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</si>
  <si>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</si>
  <si>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</si>
  <si>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</si>
  <si>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</si>
  <si>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</si>
  <si>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</si>
  <si>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</si>
  <si>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</si>
  <si>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</si>
  <si>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</si>
  <si>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</si>
  <si>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</si>
  <si>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</si>
  <si>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</si>
  <si>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</si>
  <si>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</si>
  <si>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</si>
  <si>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</si>
  <si>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</si>
  <si>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</si>
  <si>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</si>
  <si>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</si>
  <si>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</si>
  <si>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</si>
  <si>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</si>
  <si>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</si>
  <si>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</si>
  <si>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</si>
  <si>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</si>
  <si>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</si>
  <si>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</si>
  <si>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</si>
  <si>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</si>
  <si>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</si>
  <si>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</si>
  <si>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</si>
  <si>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</si>
  <si>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</si>
  <si>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</si>
  <si>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</si>
  <si>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</si>
  <si>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</si>
  <si>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</si>
  <si>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</si>
  <si>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</si>
  <si>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</si>
  <si>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</si>
  <si>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</si>
  <si>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</si>
  <si>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</si>
  <si>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</si>
  <si>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</si>
  <si>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</si>
  <si>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</si>
  <si>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</si>
  <si>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</si>
  <si>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</si>
  <si>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</si>
  <si>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</si>
  <si>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</si>
  <si>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</si>
  <si>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</si>
  <si>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</si>
  <si>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</si>
  <si>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</si>
  <si>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</si>
  <si>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</si>
  <si>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</si>
  <si>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</si>
  <si>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</si>
  <si>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</si>
  <si>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</si>
  <si>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</si>
  <si>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</si>
  <si>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</si>
  <si>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</si>
  <si>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</si>
  <si>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</si>
  <si>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</si>
  <si>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</si>
  <si>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</si>
  <si>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</si>
  <si>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</si>
  <si>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</si>
  <si>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</si>
  <si>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</si>
  <si>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</si>
  <si>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</si>
  <si>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</si>
  <si>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</si>
  <si>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</si>
  <si>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</si>
  <si>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</si>
  <si>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</si>
  <si>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</si>
  <si>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</si>
  <si>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</si>
  <si>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</si>
  <si>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</si>
  <si>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</si>
  <si>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</si>
  <si>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</si>
  <si>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</si>
  <si>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</si>
  <si>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</si>
  <si>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</si>
  <si>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</si>
  <si>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</si>
  <si>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</si>
  <si>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</si>
  <si>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</si>
  <si>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</si>
  <si>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</si>
  <si>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</si>
  <si>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</si>
  <si>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</si>
  <si>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</si>
  <si>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</si>
  <si>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</si>
  <si>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</si>
  <si>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</si>
  <si>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</si>
  <si>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</si>
  <si>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</si>
  <si>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</si>
  <si>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</si>
  <si>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</si>
  <si>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</si>
  <si>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</si>
  <si>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</si>
  <si>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</si>
  <si>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</si>
  <si>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</si>
  <si>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</si>
  <si>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</si>
  <si>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</si>
  <si>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</si>
  <si>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</si>
  <si>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</si>
  <si>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</si>
  <si>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</si>
  <si>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</si>
  <si>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</si>
  <si>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</si>
  <si>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</si>
  <si>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</si>
  <si>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</si>
  <si>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</si>
  <si>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</si>
  <si>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</si>
  <si>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</si>
  <si>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</si>
  <si>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</si>
  <si>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</si>
  <si>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</si>
  <si>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</si>
  <si>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</si>
  <si>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</si>
  <si>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</si>
  <si>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</si>
  <si>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</si>
  <si>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</si>
  <si>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</si>
  <si>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</si>
  <si>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</si>
  <si>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</si>
  <si>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</si>
  <si>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</si>
  <si>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</si>
  <si>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</si>
  <si>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</si>
  <si>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</si>
  <si>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</si>
  <si>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</si>
  <si>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</si>
  <si>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</si>
  <si>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</si>
  <si>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</si>
  <si>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</si>
  <si>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</si>
  <si>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</si>
  <si>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</si>
  <si>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</si>
  <si>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</si>
  <si>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</si>
  <si>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</si>
  <si>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</si>
  <si>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</si>
  <si>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</si>
  <si>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</si>
  <si>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</si>
  <si>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</si>
  <si>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</si>
  <si>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</si>
  <si>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</si>
  <si>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</si>
  <si>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</si>
  <si>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</si>
  <si>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</si>
  <si>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</si>
  <si>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</si>
  <si>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</si>
  <si>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</si>
  <si>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</si>
  <si>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</si>
  <si>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</si>
  <si>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</si>
  <si>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</si>
  <si>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</si>
  <si>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</si>
  <si>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</si>
  <si>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</si>
  <si>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</si>
  <si>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</si>
  <si>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</si>
  <si>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</si>
  <si>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</si>
  <si>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</si>
  <si>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</si>
  <si>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</si>
  <si>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</si>
  <si>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</si>
  <si>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</si>
  <si>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</si>
  <si>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</si>
  <si>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</si>
  <si>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</si>
  <si>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</si>
  <si>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</si>
  <si>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</si>
  <si>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</si>
  <si>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</si>
  <si>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</si>
  <si>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</si>
  <si>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</si>
  <si>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</si>
  <si>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</si>
  <si>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</si>
  <si>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</si>
  <si>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</si>
  <si>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</si>
  <si>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</si>
  <si>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</si>
  <si>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</si>
  <si>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</si>
  <si>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</si>
  <si>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</si>
  <si>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</si>
  <si>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</si>
  <si>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</si>
  <si>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</si>
  <si>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</si>
  <si>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</si>
  <si>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</si>
  <si>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</si>
  <si>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</si>
  <si>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</si>
  <si>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</si>
  <si>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</si>
  <si>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</si>
  <si>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</si>
  <si>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</si>
  <si>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</si>
  <si>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</si>
  <si>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</si>
  <si>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</si>
  <si>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</si>
  <si>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</si>
  <si>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</si>
  <si>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</si>
  <si>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</si>
  <si>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</si>
  <si>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</si>
  <si>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</si>
  <si>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</si>
  <si>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</si>
  <si>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</si>
  <si>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</si>
  <si>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</si>
  <si>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</si>
  <si>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</si>
  <si>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</si>
  <si>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</si>
  <si>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</si>
  <si>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</si>
  <si>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</si>
  <si>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</si>
  <si>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</si>
  <si>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</si>
  <si>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</si>
  <si>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</si>
  <si>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</si>
  <si>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</si>
  <si>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</si>
  <si>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</si>
  <si>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</si>
  <si>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</si>
  <si>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</si>
  <si>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</si>
  <si>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</si>
  <si>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</si>
  <si>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</si>
  <si>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</si>
  <si>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</si>
  <si>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</si>
  <si>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</si>
  <si>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</si>
  <si>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</si>
  <si>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</si>
  <si>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</si>
  <si>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</si>
  <si>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</si>
  <si>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</si>
  <si>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</si>
  <si>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</si>
  <si>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</si>
  <si>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</si>
  <si>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</si>
  <si>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</si>
  <si>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</si>
  <si>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</si>
  <si>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</si>
  <si>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</si>
  <si>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</si>
  <si>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</si>
  <si>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</si>
  <si>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</si>
  <si>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</si>
  <si>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</si>
  <si>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</si>
  <si>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</si>
  <si>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</si>
  <si>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</si>
  <si>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</si>
  <si>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</si>
  <si>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</si>
  <si>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</si>
  <si>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</si>
  <si>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</si>
  <si>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</si>
  <si>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</si>
  <si>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</si>
  <si>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</si>
  <si>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</si>
  <si>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</si>
  <si>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</si>
  <si>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</si>
  <si>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</si>
  <si>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</si>
  <si>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</si>
  <si>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</si>
  <si>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</si>
  <si>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</si>
  <si>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</si>
  <si>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</si>
  <si>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</si>
  <si>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</si>
  <si>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</si>
  <si>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</si>
  <si>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</si>
  <si>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</si>
  <si>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</si>
  <si>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</si>
  <si>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</si>
  <si>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</si>
  <si>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</si>
  <si>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</si>
  <si>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</si>
  <si>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</si>
  <si>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</si>
  <si>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</si>
  <si>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</si>
  <si>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</si>
  <si>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</si>
  <si>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</si>
  <si>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</si>
  <si>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</si>
  <si>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</si>
  <si>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</si>
  <si>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</si>
  <si>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</si>
  <si>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</si>
  <si>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</si>
  <si>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</si>
  <si>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</si>
  <si>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</si>
  <si>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</si>
  <si>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</si>
  <si>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</si>
  <si>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</si>
  <si>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</si>
  <si>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</si>
  <si>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</si>
  <si>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</si>
  <si>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</si>
  <si>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</si>
  <si>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</si>
  <si>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</si>
  <si>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</si>
  <si>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</si>
  <si>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</si>
  <si>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</si>
  <si>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</si>
  <si>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</si>
  <si>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</si>
  <si>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</si>
  <si>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</si>
  <si>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</si>
  <si>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</si>
  <si>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</si>
  <si>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</si>
  <si>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</si>
  <si>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</si>
  <si>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</si>
  <si>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</si>
  <si>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</si>
  <si>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</si>
  <si>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</si>
  <si>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</si>
  <si>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</si>
  <si>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</si>
  <si>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</si>
  <si>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</si>
  <si>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</si>
  <si>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</si>
  <si>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</si>
  <si>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</si>
  <si>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</si>
  <si>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</si>
  <si>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</si>
  <si>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</si>
  <si>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</si>
  <si>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</si>
  <si>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</si>
  <si>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</si>
  <si>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</si>
  <si>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</si>
  <si>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</si>
  <si>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</si>
  <si>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</si>
  <si>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</si>
  <si>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</si>
  <si>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</si>
  <si>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</si>
  <si>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</si>
  <si>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</si>
  <si>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</si>
  <si>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</si>
  <si>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</si>
  <si>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</si>
  <si>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</si>
  <si>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</si>
  <si>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</si>
  <si>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</si>
  <si>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</si>
  <si>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</si>
  <si>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</si>
  <si>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</si>
  <si>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</si>
  <si>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</si>
  <si>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</si>
  <si>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</si>
  <si>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</si>
  <si>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</si>
  <si>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</si>
  <si>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</si>
  <si>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</si>
  <si>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</si>
  <si>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</si>
  <si>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</si>
  <si>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</si>
  <si>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</si>
  <si>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</si>
  <si>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</si>
  <si>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</si>
  <si>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</si>
  <si>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</si>
  <si>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</si>
  <si>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</si>
  <si>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</si>
  <si>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</si>
  <si>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</si>
  <si>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</si>
  <si>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</si>
  <si>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</si>
  <si>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</si>
  <si>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</si>
  <si>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</si>
  <si>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</si>
  <si>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</si>
  <si>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</si>
  <si>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</si>
  <si>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</si>
  <si>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</si>
  <si>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</si>
  <si>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</si>
  <si>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</si>
  <si>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</si>
  <si>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</si>
  <si>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</si>
  <si>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</si>
  <si>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</si>
  <si>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</si>
  <si>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</si>
  <si>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</si>
  <si>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</si>
  <si>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</si>
  <si>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</si>
  <si>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</si>
  <si>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</si>
  <si>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</si>
  <si>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</si>
  <si>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</si>
  <si>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</si>
  <si>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</si>
  <si>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</si>
  <si>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</si>
  <si>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</si>
  <si>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</si>
  <si>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</si>
  <si>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</si>
  <si>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</si>
  <si>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</si>
  <si>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</si>
  <si>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</si>
  <si>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</si>
  <si>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</si>
  <si>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</si>
  <si>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</si>
  <si>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</si>
  <si>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</si>
  <si>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</si>
  <si>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</si>
  <si>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</si>
  <si>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</si>
  <si>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</si>
  <si>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</si>
  <si>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</si>
  <si>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</si>
  <si>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</si>
  <si>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</si>
  <si>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</si>
  <si>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</si>
  <si>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</si>
  <si>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</si>
  <si>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</si>
  <si>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</si>
  <si>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</si>
  <si>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</si>
  <si>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</si>
  <si>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</si>
  <si>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</si>
  <si>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</si>
  <si>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</si>
  <si>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</si>
  <si>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</si>
  <si>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</si>
  <si>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</si>
  <si>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</si>
  <si>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</si>
  <si>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</si>
  <si>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</si>
  <si>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</si>
  <si>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</si>
  <si>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</si>
  <si>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</si>
  <si>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</si>
  <si>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</si>
  <si>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</si>
  <si>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</si>
  <si>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</si>
  <si>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</si>
  <si>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</si>
  <si>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</si>
  <si>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</si>
  <si>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</si>
  <si>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</si>
  <si>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</si>
  <si>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</si>
  <si>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</si>
  <si>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</si>
  <si>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</si>
  <si>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</si>
  <si>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</si>
  <si>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</si>
  <si>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</si>
  <si>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</si>
  <si>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</si>
  <si>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</si>
  <si>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</si>
  <si>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</si>
  <si>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</si>
  <si>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</si>
  <si>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</si>
  <si>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</si>
  <si>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</si>
  <si>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</si>
  <si>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</si>
  <si>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</si>
  <si>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</si>
  <si>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</si>
  <si>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</si>
  <si>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</si>
  <si>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</si>
  <si>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</si>
  <si>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</si>
  <si>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</si>
  <si>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</si>
  <si>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</si>
  <si>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</si>
  <si>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</si>
  <si>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</si>
  <si>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</si>
  <si>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</si>
  <si>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</si>
  <si>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</si>
  <si>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</si>
  <si>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</si>
  <si>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</si>
  <si>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</si>
  <si>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</si>
  <si>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</si>
  <si>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</si>
  <si>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</si>
  <si>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</si>
  <si>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</si>
  <si>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</si>
  <si>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</si>
  <si>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</si>
  <si>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</si>
  <si>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</si>
  <si>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</si>
  <si>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</si>
  <si>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</si>
  <si>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</si>
  <si>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</si>
  <si>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</si>
  <si>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</si>
  <si>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</si>
  <si>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</si>
  <si>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</si>
  <si>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</si>
  <si>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</si>
  <si>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</si>
  <si>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</si>
  <si>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</si>
  <si>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</si>
  <si>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</si>
  <si>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</si>
  <si>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</si>
  <si>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</si>
  <si>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</si>
  <si>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</si>
  <si>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</si>
  <si>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</si>
  <si>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</si>
  <si>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</si>
  <si>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</si>
  <si>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</si>
  <si>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</si>
  <si>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</si>
  <si>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</si>
  <si>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</si>
  <si>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</si>
  <si>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</si>
  <si>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</si>
  <si>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</si>
  <si>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</si>
  <si>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</si>
  <si>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</si>
  <si>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</si>
  <si>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</si>
  <si>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</si>
  <si>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</si>
  <si>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</si>
  <si>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</si>
  <si>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</si>
  <si>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</si>
  <si>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</si>
  <si>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</si>
  <si>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</si>
  <si>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</si>
  <si>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</si>
  <si>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</si>
  <si>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</si>
  <si>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</si>
  <si>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</si>
  <si>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</si>
  <si>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</si>
  <si>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</si>
  <si>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</si>
  <si>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</si>
  <si>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</si>
  <si>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</si>
  <si>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</si>
  <si>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</si>
  <si>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</si>
  <si>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</si>
  <si>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</si>
  <si>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</si>
  <si>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</si>
  <si>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</si>
  <si>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</si>
  <si>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</si>
  <si>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</si>
  <si>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</si>
  <si>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</si>
  <si>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</si>
  <si>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</si>
  <si>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</si>
  <si>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</si>
  <si>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</si>
  <si>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</si>
  <si>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</si>
  <si>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</si>
  <si>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</si>
  <si>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</si>
  <si>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</si>
  <si>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</si>
  <si>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</si>
  <si>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</si>
  <si>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</si>
  <si>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</si>
  <si>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</si>
  <si>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</si>
  <si>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</si>
  <si>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</si>
  <si>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</si>
  <si>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</si>
  <si>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</si>
  <si>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</si>
  <si>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</si>
  <si>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</si>
  <si>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</si>
  <si>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</si>
  <si>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</si>
  <si>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</si>
  <si>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</si>
  <si>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</si>
  <si>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</si>
  <si>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</si>
  <si>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</si>
  <si>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</si>
  <si>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</si>
  <si>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</si>
  <si>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</si>
  <si>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</si>
  <si>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</si>
  <si>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</si>
  <si>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</si>
  <si>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</si>
  <si>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</si>
  <si>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</si>
  <si>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</si>
  <si>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</si>
  <si>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</si>
  <si>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</si>
  <si>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</si>
  <si>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</si>
  <si>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</si>
  <si>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</si>
  <si>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</si>
  <si>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</si>
  <si>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</si>
  <si>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</si>
  <si>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</si>
  <si>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</si>
  <si>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</si>
  <si>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</si>
  <si>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</si>
  <si>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</si>
  <si>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</si>
  <si>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</si>
  <si>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</si>
  <si>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</si>
  <si>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</si>
  <si>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</si>
  <si>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</si>
  <si>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</si>
  <si>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</si>
  <si>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</si>
  <si>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</si>
  <si>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</si>
  <si>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</si>
  <si>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</si>
  <si>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</si>
  <si>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</si>
  <si>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</si>
  <si>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</si>
  <si>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</si>
  <si>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</si>
  <si>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</si>
  <si>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</si>
  <si>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</si>
  <si>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</si>
  <si>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</si>
  <si>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</si>
  <si>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</si>
  <si>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</si>
  <si>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</si>
  <si>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</si>
  <si>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</si>
  <si>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</si>
  <si>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</si>
  <si>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</si>
  <si>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</si>
  <si>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</si>
  <si>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</si>
  <si>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</si>
  <si>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</si>
  <si>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</si>
  <si>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</si>
  <si>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</si>
  <si>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</si>
  <si>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</si>
  <si>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</si>
  <si>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</si>
  <si>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</si>
  <si>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</si>
  <si>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</si>
  <si>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</si>
  <si>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</si>
  <si>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</si>
  <si>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</si>
  <si>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</si>
  <si>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</si>
  <si>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</si>
  <si>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</si>
  <si>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</si>
  <si>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</si>
  <si>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</si>
  <si>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</si>
  <si>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</si>
  <si>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</si>
  <si>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</si>
  <si>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</si>
  <si>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</si>
  <si>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</si>
  <si>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</si>
  <si>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</si>
  <si>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</si>
  <si>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</si>
  <si>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</si>
  <si>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</si>
  <si>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</si>
  <si>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</si>
  <si>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</si>
  <si>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</si>
  <si>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</si>
  <si>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</si>
  <si>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</si>
  <si>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</si>
  <si>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</si>
  <si>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</si>
  <si>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</si>
  <si>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</si>
  <si>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</si>
  <si>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</si>
  <si>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</si>
  <si>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</si>
  <si>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</si>
  <si>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</si>
  <si>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</si>
  <si>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</si>
  <si>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</si>
  <si>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</si>
  <si>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</si>
  <si>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</si>
  <si>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</si>
  <si>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</si>
  <si>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</si>
  <si>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</si>
  <si>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</si>
  <si>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</si>
  <si>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</si>
  <si>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</si>
  <si>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</si>
  <si>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</si>
  <si>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</si>
  <si>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</si>
  <si>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</si>
  <si>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</si>
  <si>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</si>
  <si>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</si>
  <si>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</si>
  <si>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</si>
  <si>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</si>
  <si>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</si>
  <si>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</si>
  <si>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</si>
  <si>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</si>
  <si>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</si>
  <si>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</si>
  <si>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</si>
  <si>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</si>
  <si>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</si>
  <si>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</si>
  <si>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</si>
  <si>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</si>
  <si>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</si>
  <si>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</si>
  <si>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</si>
  <si>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</si>
  <si>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</si>
  <si>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</si>
  <si>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</si>
  <si>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</si>
  <si>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</si>
  <si>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</si>
  <si>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</si>
  <si>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</si>
  <si>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</si>
  <si>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</si>
  <si>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</si>
  <si>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</si>
  <si>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</si>
  <si>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</si>
  <si>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</si>
  <si>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</si>
  <si>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</si>
  <si>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</si>
  <si>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</si>
  <si>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</si>
  <si>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</si>
  <si>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</si>
  <si>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</si>
  <si>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</si>
  <si>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</si>
  <si>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</si>
  <si>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</si>
  <si>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</si>
  <si>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</si>
  <si>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</si>
  <si>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</si>
  <si>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</si>
  <si>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</si>
  <si>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</si>
  <si>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</si>
  <si>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</si>
  <si>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</si>
  <si>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</si>
  <si>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</si>
  <si>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</si>
  <si>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</si>
  <si>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</si>
  <si>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</si>
  <si>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</si>
  <si>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</si>
  <si>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</si>
  <si>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</si>
  <si>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</si>
  <si>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</si>
  <si>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</si>
  <si>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</si>
  <si>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</si>
  <si>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</si>
  <si>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</si>
  <si>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</si>
  <si>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</si>
  <si>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</si>
  <si>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</si>
  <si>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</si>
  <si>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</si>
  <si>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</si>
  <si>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</si>
  <si>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</si>
  <si>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</si>
  <si>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</si>
  <si>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</si>
  <si>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</si>
  <si>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</si>
  <si>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</si>
  <si>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</si>
  <si>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</si>
  <si>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</si>
  <si>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</si>
  <si>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</si>
  <si>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</si>
  <si>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</si>
  <si>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</si>
  <si>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</si>
  <si>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</si>
  <si>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</si>
  <si>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</si>
  <si>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</si>
  <si>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</si>
  <si>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</si>
  <si>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</si>
  <si>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</si>
  <si>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</si>
  <si>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</si>
  <si>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</si>
  <si>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</si>
  <si>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</si>
  <si>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</si>
  <si>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</si>
  <si>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</si>
  <si>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</si>
  <si>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</si>
  <si>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</si>
  <si>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</si>
  <si>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</si>
  <si>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</si>
  <si>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</si>
  <si>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</si>
  <si>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</si>
  <si>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</si>
  <si>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</si>
  <si>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</si>
  <si>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</si>
  <si>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</si>
  <si>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</si>
  <si>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</si>
  <si>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</si>
  <si>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</si>
  <si>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</si>
  <si>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</si>
  <si>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</si>
  <si>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</si>
  <si>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</si>
  <si>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</si>
  <si>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</si>
  <si>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</si>
  <si>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</si>
  <si>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</si>
  <si>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</si>
  <si>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</si>
  <si>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</si>
  <si>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</si>
  <si>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</si>
  <si>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</si>
  <si>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</si>
  <si>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</si>
  <si>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</si>
  <si>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</si>
  <si>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</si>
  <si>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</si>
  <si>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</si>
  <si>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</si>
  <si>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</si>
  <si>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</si>
  <si>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</si>
  <si>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</si>
  <si>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</si>
  <si>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</si>
  <si>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</si>
  <si>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</si>
  <si>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</si>
  <si>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</si>
  <si>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</si>
  <si>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</si>
  <si>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</si>
  <si>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</si>
  <si>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</si>
  <si>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</si>
  <si>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</si>
  <si>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</si>
  <si>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</si>
  <si>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</si>
  <si>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</si>
  <si>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</si>
  <si>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</si>
  <si>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</si>
  <si>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</si>
  <si>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</si>
  <si>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</si>
  <si>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</si>
  <si>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</si>
  <si>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</si>
  <si>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</si>
  <si>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</si>
  <si>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</si>
  <si>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</si>
  <si>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</si>
  <si>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</si>
  <si>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</si>
  <si>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</si>
  <si>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</si>
  <si>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</si>
  <si>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</si>
  <si>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</si>
  <si>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</si>
  <si>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</si>
  <si>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</si>
  <si>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</si>
  <si>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</si>
  <si>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</si>
  <si>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</si>
  <si>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</si>
  <si>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</si>
  <si>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</si>
  <si>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</si>
  <si>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</si>
  <si>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</si>
  <si>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</si>
  <si>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</si>
  <si>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</si>
  <si>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</si>
  <si>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</si>
  <si>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</si>
  <si>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</si>
  <si>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</si>
  <si>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</si>
  <si>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</si>
  <si>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</si>
  <si>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</si>
  <si>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</si>
  <si>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</si>
  <si>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</si>
  <si>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</si>
  <si>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</si>
  <si>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</si>
  <si>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</si>
  <si>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</si>
  <si>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</si>
  <si>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</si>
  <si>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</si>
  <si>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</si>
  <si>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</si>
  <si>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</si>
  <si>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</si>
  <si>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</si>
  <si>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</si>
  <si>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</si>
  <si>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</si>
  <si>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</si>
  <si>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</si>
  <si>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</si>
  <si>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</si>
  <si>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</si>
  <si>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</si>
  <si>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</si>
  <si>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</si>
  <si>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</si>
  <si>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</si>
  <si>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</si>
  <si>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</si>
  <si>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</si>
  <si>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</si>
  <si>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</si>
  <si>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</si>
  <si>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</si>
  <si>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</si>
  <si>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</si>
  <si>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</si>
  <si>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</si>
  <si>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</si>
  <si>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</si>
  <si>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</si>
  <si>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</si>
  <si>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</si>
  <si>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</si>
  <si>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</si>
  <si>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</si>
  <si>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</si>
  <si>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</si>
  <si>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</si>
  <si>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</si>
  <si>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</si>
  <si>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</si>
  <si>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</si>
  <si>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</si>
  <si>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</si>
  <si>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</si>
  <si>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</si>
  <si>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</si>
  <si>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</si>
  <si>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</si>
  <si>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</si>
  <si>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</si>
  <si>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</si>
  <si>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</si>
  <si>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</si>
  <si>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</si>
  <si>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</si>
  <si>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</si>
  <si>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</si>
  <si>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</si>
  <si>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</si>
  <si>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</si>
  <si>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</si>
  <si>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</si>
  <si>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</si>
  <si>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</si>
  <si>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</si>
  <si>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</si>
  <si>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</si>
  <si>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</si>
  <si>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</si>
  <si>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</si>
  <si>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</si>
  <si>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</si>
  <si>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</si>
  <si>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</si>
  <si>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</si>
  <si>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</si>
  <si>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</si>
  <si>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</si>
  <si>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</si>
  <si>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</si>
  <si>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</si>
  <si>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</si>
  <si>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</si>
  <si>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</si>
  <si>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</si>
  <si>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</si>
  <si>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</si>
  <si>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</si>
  <si>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</si>
  <si>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</si>
  <si>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</si>
  <si>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</si>
  <si>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</si>
  <si>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</si>
  <si>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</si>
  <si>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</si>
  <si>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</si>
  <si>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</si>
  <si>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</si>
  <si>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</si>
  <si>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</si>
  <si>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</si>
  <si>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</si>
  <si>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</si>
  <si>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</si>
  <si>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</si>
  <si>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</si>
  <si>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</si>
  <si>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</si>
  <si>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</si>
  <si>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</si>
  <si>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</si>
  <si>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</si>
  <si>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</si>
  <si>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</si>
  <si>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</si>
  <si>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</si>
  <si>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</si>
  <si>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</si>
  <si>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</si>
  <si>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</si>
  <si>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</si>
  <si>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</si>
  <si>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</si>
  <si>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</si>
  <si>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</si>
  <si>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</si>
  <si>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</si>
  <si>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</si>
  <si>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</si>
  <si>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</si>
  <si>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</si>
  <si>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</si>
  <si>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</si>
  <si>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</si>
  <si>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</si>
  <si>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</si>
  <si>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</si>
  <si>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</si>
  <si>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</si>
  <si>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</si>
  <si>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</si>
  <si>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</si>
  <si>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</si>
  <si>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</si>
  <si>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</si>
  <si>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</si>
  <si>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</si>
  <si>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</si>
  <si>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</si>
  <si>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</si>
  <si>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</si>
  <si>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</si>
  <si>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</si>
  <si>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</si>
  <si>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</si>
  <si>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</si>
  <si>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</si>
  <si>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</si>
  <si>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</si>
  <si>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</si>
  <si>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</si>
  <si>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</si>
  <si>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</si>
  <si>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</si>
  <si>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</si>
  <si>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</si>
  <si>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</si>
  <si>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</si>
  <si>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</si>
  <si>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</si>
  <si>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</si>
  <si>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</si>
  <si>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</si>
  <si>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</si>
  <si>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</si>
  <si>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</si>
  <si>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</si>
  <si>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</si>
  <si>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</si>
  <si>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</si>
  <si>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</si>
  <si>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</si>
  <si>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</si>
  <si>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</si>
  <si>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</si>
  <si>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</si>
  <si>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</si>
  <si>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</si>
  <si>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</si>
  <si>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</si>
  <si>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</si>
  <si>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</si>
  <si>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</si>
  <si>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</si>
  <si>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</si>
  <si>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</si>
  <si>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</si>
  <si>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</si>
  <si>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</si>
  <si>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</si>
  <si>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</si>
  <si>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</si>
  <si>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</si>
  <si>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</si>
  <si>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</si>
  <si>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</si>
  <si>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</si>
  <si>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</si>
  <si>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</si>
  <si>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</si>
  <si>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</si>
  <si>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</si>
  <si>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</si>
  <si>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</si>
  <si>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</si>
  <si>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</si>
  <si>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</si>
  <si>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</si>
  <si>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</si>
  <si>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</si>
  <si>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</si>
  <si>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</si>
  <si>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</si>
  <si>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</si>
  <si>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</si>
  <si>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</si>
  <si>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</si>
  <si>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</si>
  <si>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</si>
  <si>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</si>
  <si>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</si>
  <si>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</si>
  <si>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</si>
  <si>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</si>
  <si>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</si>
  <si>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</si>
  <si>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</si>
  <si>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</si>
  <si>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</si>
  <si>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</si>
  <si>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</si>
  <si>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</si>
  <si>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</si>
  <si>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</si>
  <si>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</si>
  <si>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</si>
  <si>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</si>
  <si>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</si>
  <si>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</si>
  <si>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</si>
  <si>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</si>
  <si>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</si>
  <si>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</si>
  <si>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</si>
  <si>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</si>
  <si>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</si>
  <si>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</si>
  <si>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</si>
  <si>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</si>
  <si>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</si>
  <si>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</si>
  <si>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</si>
  <si>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</si>
  <si>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</si>
  <si>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</si>
  <si>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</si>
  <si>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</si>
  <si>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</si>
  <si>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</si>
  <si>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</si>
  <si>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</si>
  <si>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</si>
  <si>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</si>
  <si>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</si>
  <si>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</si>
  <si>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</si>
  <si>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</si>
  <si>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</si>
  <si>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</si>
  <si>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</si>
  <si>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</si>
  <si>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</si>
  <si>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</si>
  <si>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</si>
  <si>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</si>
  <si>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</si>
  <si>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</si>
  <si>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</si>
  <si>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</si>
  <si>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</si>
  <si>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</si>
  <si>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</si>
  <si>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</si>
  <si>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</si>
  <si>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</si>
  <si>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</si>
  <si>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</si>
  <si>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</si>
  <si>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</si>
  <si>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</si>
  <si>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</si>
  <si>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</si>
  <si>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</si>
  <si>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</si>
  <si>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</si>
  <si>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</si>
  <si>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</si>
  <si>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</si>
  <si>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</si>
  <si>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</si>
  <si>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</si>
  <si>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</si>
  <si>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</si>
  <si>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</si>
  <si>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</si>
  <si>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</si>
  <si>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</si>
  <si>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</si>
  <si>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</si>
  <si>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</si>
  <si>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</si>
  <si>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</si>
  <si>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</si>
  <si>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</si>
  <si>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</si>
  <si>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</si>
  <si>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</si>
  <si>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</si>
  <si>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</si>
  <si>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</si>
  <si>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</si>
  <si>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</si>
  <si>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</si>
  <si>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</si>
  <si>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</si>
  <si>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</si>
  <si>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</si>
  <si>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</si>
  <si>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</si>
  <si>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</si>
  <si>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</si>
  <si>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</si>
  <si>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</si>
  <si>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</si>
  <si>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</si>
  <si>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</si>
  <si>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</si>
  <si>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</si>
  <si>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</si>
  <si>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</si>
  <si>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</si>
  <si>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</si>
  <si>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</si>
  <si>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</si>
  <si>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</si>
  <si>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</si>
  <si>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</si>
  <si>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</si>
  <si>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</si>
  <si>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</si>
  <si>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</si>
  <si>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</si>
  <si>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</si>
  <si>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</si>
  <si>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</si>
  <si>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</si>
  <si>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</si>
  <si>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</si>
  <si>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</si>
  <si>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</si>
  <si>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</si>
  <si>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</si>
  <si>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</si>
  <si>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</si>
  <si>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</si>
  <si>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</si>
  <si>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</si>
  <si>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</si>
  <si>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</si>
  <si>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</si>
  <si>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</si>
  <si>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</si>
  <si>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</si>
  <si>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</si>
  <si>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</si>
  <si>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</si>
  <si>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</si>
  <si>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</si>
  <si>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</si>
  <si>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</si>
  <si>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</si>
  <si>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</si>
  <si>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</si>
  <si>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</si>
  <si>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</si>
  <si>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</si>
  <si>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</si>
  <si>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</si>
  <si>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</si>
  <si>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</si>
  <si>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</si>
  <si>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</si>
  <si>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</si>
  <si>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</si>
  <si>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</si>
  <si>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</si>
  <si>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</si>
  <si>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</si>
  <si>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</si>
  <si>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</si>
  <si>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</si>
  <si>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</si>
  <si>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</si>
  <si>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</si>
  <si>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</si>
  <si>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</si>
  <si>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</si>
  <si>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</si>
  <si>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</si>
  <si>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</si>
  <si>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</si>
  <si>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</si>
  <si>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</si>
  <si>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</si>
  <si>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</si>
  <si>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</si>
  <si>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</si>
  <si>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</si>
  <si>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</si>
  <si>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</si>
  <si>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</si>
  <si>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</si>
  <si>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</si>
  <si>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</si>
  <si>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</si>
  <si>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</si>
  <si>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</si>
  <si>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</si>
  <si>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</si>
  <si>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</si>
  <si>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</si>
  <si>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</si>
  <si>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</si>
  <si>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</si>
  <si>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</si>
  <si>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</si>
  <si>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</si>
  <si>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</si>
  <si>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</si>
  <si>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</si>
  <si>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</si>
  <si>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</si>
  <si>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</si>
  <si>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</si>
  <si>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</si>
  <si>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</si>
  <si>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</si>
  <si>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</si>
  <si>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</si>
  <si>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</si>
  <si>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</si>
  <si>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</si>
  <si>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</si>
  <si>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</si>
  <si>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</si>
  <si>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</si>
  <si>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</si>
  <si>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</si>
  <si>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</si>
  <si>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</si>
  <si>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</si>
  <si>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</si>
  <si>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</si>
  <si>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</si>
  <si>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</si>
  <si>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</si>
  <si>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</si>
  <si>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</si>
  <si>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</si>
  <si>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</si>
  <si>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</si>
  <si>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</si>
  <si>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</si>
  <si>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</si>
  <si>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</si>
  <si>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</si>
  <si>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</si>
  <si>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</si>
  <si>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</si>
  <si>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</si>
  <si>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</si>
  <si>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</si>
  <si>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</si>
  <si>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</si>
  <si>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</si>
  <si>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</si>
  <si>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</si>
  <si>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</si>
  <si>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</si>
  <si>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</si>
  <si>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</si>
  <si>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</si>
  <si>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</si>
  <si>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</si>
  <si>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</si>
  <si>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</si>
  <si>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</si>
  <si>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</si>
  <si>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</si>
  <si>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</si>
  <si>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</si>
  <si>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</si>
  <si>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</si>
  <si>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</si>
  <si>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</si>
  <si>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</si>
  <si>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</si>
  <si>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</si>
  <si>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</si>
  <si>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</si>
  <si>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</si>
  <si>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</si>
  <si>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</si>
  <si>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</si>
  <si>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</si>
  <si>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</si>
  <si>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</si>
  <si>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</si>
  <si>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</si>
  <si>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</si>
  <si>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</si>
  <si>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</si>
  <si>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</si>
  <si>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</si>
  <si>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</si>
  <si>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</si>
  <si>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</si>
  <si>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</si>
  <si>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</si>
  <si>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</si>
  <si>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</si>
  <si>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</si>
  <si>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</si>
  <si>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</si>
  <si>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</si>
  <si>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</si>
  <si>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</si>
  <si>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</si>
  <si>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</si>
  <si>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</si>
  <si>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</si>
  <si>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</si>
  <si>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</si>
  <si>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</si>
  <si>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</si>
  <si>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</si>
  <si>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</si>
  <si>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</si>
  <si>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</si>
  <si>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</si>
  <si>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</si>
  <si>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</si>
  <si>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</si>
  <si>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</si>
  <si>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</si>
  <si>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</si>
  <si>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</si>
  <si>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</si>
  <si>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</si>
  <si>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</si>
  <si>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</si>
  <si>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</si>
  <si>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</si>
  <si>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</si>
  <si>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</si>
  <si>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</si>
  <si>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</si>
  <si>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</si>
  <si>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</si>
  <si>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</si>
  <si>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</si>
  <si>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</si>
  <si>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</si>
  <si>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</si>
  <si>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</si>
  <si>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</si>
  <si>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</si>
  <si>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</si>
  <si>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</si>
  <si>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</si>
  <si>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</si>
  <si>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</si>
  <si>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</si>
  <si>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</si>
  <si>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</si>
  <si>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</si>
  <si>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</si>
  <si>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</si>
  <si>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</si>
  <si>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</si>
  <si>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</si>
  <si>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</si>
  <si>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</si>
  <si>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</si>
  <si>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</si>
  <si>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</si>
  <si>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</si>
  <si>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</si>
  <si>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</si>
  <si>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</si>
  <si>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</si>
  <si>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</si>
  <si>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</si>
  <si>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</si>
  <si>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</si>
  <si>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</si>
  <si>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</si>
  <si>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</si>
  <si>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</si>
  <si>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</si>
  <si>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</si>
  <si>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</si>
  <si>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</si>
  <si>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</si>
  <si>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</si>
  <si>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</si>
  <si>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</si>
  <si>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</si>
  <si>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</si>
  <si>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</si>
  <si>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</si>
  <si>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</si>
  <si>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</si>
  <si>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</si>
  <si>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</si>
  <si>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</si>
  <si>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</si>
  <si>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</si>
  <si>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</si>
  <si>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</si>
  <si>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</si>
  <si>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</si>
  <si>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</si>
  <si>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</si>
  <si>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</si>
  <si>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</si>
  <si>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</si>
  <si>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</si>
  <si>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</si>
  <si>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</si>
  <si>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</si>
  <si>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</si>
  <si>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</si>
  <si>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</si>
  <si>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</si>
  <si>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</si>
  <si>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</si>
  <si>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</si>
  <si>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</si>
  <si>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</si>
  <si>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</si>
  <si>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</si>
  <si>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</si>
  <si>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</si>
  <si>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</si>
  <si>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</si>
  <si>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</si>
  <si>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</si>
  <si>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</si>
  <si>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</si>
  <si>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</si>
  <si>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</si>
  <si>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</si>
  <si>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</si>
  <si>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</si>
  <si>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</si>
  <si>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</si>
  <si>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</si>
  <si>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</si>
  <si>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</si>
  <si>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</si>
  <si>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</si>
  <si>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</si>
  <si>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</si>
  <si>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</si>
  <si>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</si>
  <si>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</si>
  <si>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</si>
  <si>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</si>
  <si>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</si>
  <si>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</si>
  <si>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</si>
  <si>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</si>
  <si>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</si>
  <si>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</si>
  <si>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</si>
  <si>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</si>
  <si>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</si>
  <si>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</si>
  <si>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</si>
  <si>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</si>
  <si>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</si>
  <si>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</si>
  <si>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</si>
  <si>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</si>
  <si>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</si>
  <si>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</si>
  <si>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</si>
  <si>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</si>
  <si>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</si>
  <si>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</si>
  <si>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</si>
  <si>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</si>
  <si>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</si>
  <si>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</si>
  <si>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</si>
  <si>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</si>
  <si>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</si>
  <si>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</si>
  <si>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</si>
  <si>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</si>
  <si>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</si>
  <si>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</si>
  <si>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</si>
  <si>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</si>
  <si>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</si>
  <si>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</si>
  <si>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</si>
  <si>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</si>
  <si>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</si>
  <si>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</si>
  <si>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</si>
  <si>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</si>
  <si>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</si>
  <si>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</si>
  <si>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</si>
  <si>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</si>
  <si>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</si>
  <si>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</si>
  <si>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</si>
  <si>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</si>
  <si>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</si>
  <si>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</si>
  <si>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</si>
  <si>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</si>
  <si>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</si>
  <si>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</si>
  <si>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</si>
  <si>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</si>
  <si>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</si>
  <si>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</si>
  <si>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</si>
  <si>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</si>
  <si>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</si>
  <si>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</si>
  <si>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</si>
  <si>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</si>
  <si>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</si>
  <si>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</si>
  <si>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</si>
  <si>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</si>
  <si>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</si>
  <si>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</si>
  <si>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</si>
  <si>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</si>
  <si>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</si>
  <si>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</si>
  <si>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</si>
  <si>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</si>
  <si>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</si>
  <si>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</si>
  <si>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</si>
  <si>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</si>
  <si>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</si>
  <si>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</si>
  <si>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</si>
  <si>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</si>
  <si>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</si>
  <si>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</si>
  <si>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</si>
  <si>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</si>
  <si>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</si>
  <si>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</si>
  <si>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</si>
  <si>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</si>
  <si>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</si>
  <si>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</si>
  <si>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</si>
  <si>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</si>
  <si>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</si>
  <si>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</si>
  <si>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</si>
  <si>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</si>
  <si>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</si>
  <si>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</si>
  <si>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</si>
  <si>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</si>
  <si>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</si>
  <si>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</si>
  <si>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</si>
  <si>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</si>
  <si>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</si>
  <si>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</si>
  <si>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</si>
  <si>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</si>
  <si>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</si>
  <si>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</si>
  <si>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</si>
  <si>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</si>
  <si>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</si>
  <si>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</si>
  <si>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</si>
  <si>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</si>
  <si>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</si>
  <si>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</si>
  <si>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</si>
  <si>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</si>
  <si>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</si>
  <si>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</si>
  <si>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</si>
  <si>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</si>
  <si>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</si>
  <si>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</si>
  <si>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</si>
  <si>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</si>
  <si>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</si>
  <si>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</si>
  <si>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</si>
  <si>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</si>
  <si>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</si>
  <si>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</si>
  <si>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</si>
  <si>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</si>
  <si>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</si>
  <si>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</si>
  <si>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</si>
  <si>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</si>
  <si>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</si>
  <si>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</si>
  <si>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</si>
  <si>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</si>
  <si>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</si>
  <si>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</si>
  <si>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</si>
  <si>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</si>
  <si>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</si>
  <si>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</si>
  <si>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</si>
  <si>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</si>
  <si>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</si>
  <si>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</si>
  <si>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</si>
  <si>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</si>
  <si>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</si>
  <si>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</si>
  <si>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</si>
  <si>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</si>
  <si>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</si>
  <si>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</si>
  <si>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</si>
  <si>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</si>
  <si>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</si>
  <si>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</si>
  <si>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</si>
  <si>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</si>
  <si>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</si>
  <si>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</si>
  <si>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</si>
  <si>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</si>
  <si>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</si>
  <si>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</si>
  <si>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</si>
  <si>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</si>
  <si>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</si>
  <si>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</si>
  <si>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</si>
  <si>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</si>
  <si>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</si>
  <si>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</si>
  <si>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</si>
  <si>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</si>
  <si>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</si>
  <si>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</si>
  <si>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</si>
  <si>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</si>
  <si>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</si>
  <si>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</si>
  <si>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</si>
  <si>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</si>
  <si>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</si>
  <si>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</si>
  <si>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</si>
  <si>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</si>
  <si>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</si>
  <si>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</si>
  <si>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</si>
  <si>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</si>
  <si>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</si>
  <si>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</si>
  <si>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</si>
  <si>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</si>
  <si>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</si>
  <si>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</si>
  <si>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</si>
  <si>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</si>
  <si>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</si>
  <si>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</si>
  <si>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</si>
  <si>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</si>
  <si>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</si>
  <si>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</si>
  <si>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</si>
  <si>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</si>
  <si>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</si>
  <si>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</si>
  <si>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</si>
  <si>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</si>
  <si>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</si>
  <si>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</si>
  <si>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</si>
  <si>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</si>
  <si>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</si>
  <si>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</si>
  <si>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</si>
  <si>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</si>
  <si>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</si>
  <si>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</si>
  <si>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</si>
  <si>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</si>
  <si>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</si>
  <si>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</si>
  <si>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</si>
  <si>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</si>
  <si>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</si>
  <si>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</si>
  <si>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</si>
  <si>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</si>
  <si>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</si>
  <si>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</si>
  <si>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</si>
  <si>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</si>
  <si>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</si>
  <si>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</si>
  <si>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</si>
  <si>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</si>
  <si>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</si>
  <si>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</si>
  <si>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</si>
  <si>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</si>
  <si>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</si>
  <si>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</si>
  <si>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</si>
  <si>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</si>
  <si>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</si>
  <si>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</si>
  <si>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</si>
  <si>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</si>
  <si>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</si>
  <si>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</si>
  <si>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</si>
  <si>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</si>
  <si>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</si>
  <si>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</si>
  <si>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</si>
  <si>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</si>
  <si>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</si>
  <si>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</si>
  <si>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</si>
  <si>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</si>
  <si>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</si>
  <si>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</si>
  <si>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</si>
  <si>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</si>
  <si>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</si>
  <si>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</si>
  <si>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</si>
  <si>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</si>
  <si>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</si>
  <si>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</si>
  <si>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</si>
  <si>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</si>
  <si>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</si>
  <si>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</si>
  <si>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</si>
  <si>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</si>
  <si>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</si>
  <si>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</si>
  <si>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</si>
  <si>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</si>
  <si>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</si>
  <si>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</si>
  <si>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</si>
  <si>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</si>
  <si>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</si>
  <si>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</si>
  <si>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</si>
  <si>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</si>
  <si>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</si>
  <si>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</si>
  <si>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</si>
  <si>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</si>
  <si>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</si>
  <si>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</si>
  <si>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</si>
  <si>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</si>
  <si>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</si>
  <si>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</si>
  <si>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</si>
  <si>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</si>
  <si>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</si>
  <si>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</si>
  <si>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</si>
  <si>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</si>
  <si>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</si>
  <si>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</si>
  <si>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</si>
  <si>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</si>
  <si>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</si>
  <si>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</si>
  <si>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</si>
  <si>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</si>
  <si>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</si>
  <si>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</si>
  <si>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</si>
  <si>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</si>
  <si>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</si>
  <si>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</si>
  <si>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</si>
  <si>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</si>
  <si>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</si>
  <si>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</si>
  <si>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</si>
  <si>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</si>
  <si>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</si>
  <si>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</si>
  <si>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</si>
  <si>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</si>
  <si>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</si>
  <si>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</si>
  <si>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</si>
  <si>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</si>
  <si>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</si>
  <si>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</si>
  <si>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</si>
  <si>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</si>
  <si>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</si>
  <si>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</si>
  <si>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</si>
  <si>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</si>
  <si>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</si>
  <si>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</si>
  <si>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</si>
  <si>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</si>
  <si>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</si>
  <si>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</si>
  <si>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</si>
  <si>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</si>
  <si>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</si>
  <si>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</si>
  <si>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</si>
  <si>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</si>
  <si>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</si>
  <si>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</si>
  <si>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</si>
  <si>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</si>
  <si>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</si>
  <si>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</si>
  <si>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</si>
  <si>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</si>
  <si>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</si>
  <si>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</si>
  <si>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</si>
  <si>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</si>
  <si>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</si>
  <si>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</si>
  <si>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</si>
  <si>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</si>
  <si>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</si>
  <si>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</si>
  <si>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</si>
  <si>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</si>
  <si>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</si>
  <si>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</si>
  <si>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</si>
  <si>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</si>
  <si>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</si>
  <si>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</si>
  <si>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</si>
  <si>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</si>
  <si>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</si>
  <si>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</si>
  <si>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</si>
  <si>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</si>
  <si>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</si>
  <si>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</si>
  <si>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</si>
  <si>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</si>
  <si>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</si>
  <si>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</si>
  <si>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</si>
  <si>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</si>
  <si>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</si>
  <si>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</si>
  <si>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</si>
  <si>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</si>
  <si>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</si>
  <si>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</si>
  <si>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</si>
  <si>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</si>
  <si>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</si>
  <si>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</si>
  <si>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</si>
  <si>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</si>
  <si>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</si>
  <si>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</si>
  <si>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</si>
  <si>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</si>
  <si>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</si>
  <si>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</si>
  <si>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</si>
  <si>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</si>
  <si>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</si>
  <si>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</si>
  <si>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</si>
  <si>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</si>
  <si>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</si>
  <si>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</si>
  <si>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</si>
  <si>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</si>
  <si>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</si>
  <si>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</si>
  <si>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</si>
  <si>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</si>
  <si>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</si>
  <si>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</si>
  <si>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</si>
  <si>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</si>
  <si>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</si>
  <si>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</si>
  <si>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</si>
  <si>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</si>
  <si>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</si>
  <si>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</si>
  <si>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</si>
  <si>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</si>
  <si>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</si>
  <si>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</si>
  <si>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</si>
  <si>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</si>
  <si>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</si>
  <si>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</si>
  <si>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</si>
  <si>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</si>
  <si>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</si>
  <si>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</si>
  <si>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</si>
  <si>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</si>
  <si>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</si>
  <si>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</si>
  <si>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</si>
  <si>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</si>
  <si>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</si>
  <si>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</si>
  <si>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</si>
  <si>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</si>
  <si>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</si>
  <si>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</si>
  <si>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</si>
  <si>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</si>
  <si>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</si>
  <si>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</si>
  <si>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</si>
  <si>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</si>
  <si>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</si>
  <si>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</si>
  <si>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</si>
  <si>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</si>
  <si>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</si>
  <si>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</si>
  <si>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</si>
  <si>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</si>
  <si>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</si>
  <si>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</si>
  <si>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</si>
  <si>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</si>
  <si>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</si>
  <si>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</si>
  <si>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</si>
  <si>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</si>
  <si>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</si>
  <si>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</si>
  <si>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</si>
  <si>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</si>
  <si>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</si>
  <si>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</si>
  <si>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</si>
  <si>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</si>
  <si>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</si>
  <si>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</si>
  <si>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</si>
  <si>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</si>
  <si>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</si>
  <si>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</si>
  <si>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</si>
  <si>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</si>
  <si>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</si>
  <si>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</si>
  <si>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</si>
  <si>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</si>
  <si>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</si>
  <si>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</si>
  <si>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</si>
  <si>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</si>
  <si>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</si>
  <si>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</si>
  <si>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</si>
  <si>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</si>
  <si>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</si>
  <si>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</si>
  <si>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</si>
  <si>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</si>
  <si>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</si>
  <si>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</si>
  <si>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</si>
  <si>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</si>
  <si>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</si>
  <si>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</si>
  <si>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</si>
  <si>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</si>
  <si>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</si>
  <si>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</si>
  <si>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</si>
  <si>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</si>
  <si>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</si>
  <si>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</si>
  <si>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</si>
  <si>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</si>
  <si>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</si>
  <si>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</si>
  <si>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</si>
  <si>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</si>
  <si>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</si>
  <si>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</si>
  <si>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</si>
  <si>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</si>
  <si>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</si>
  <si>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</si>
  <si>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</si>
  <si>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</si>
  <si>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</si>
  <si>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</si>
  <si>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</si>
  <si>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</si>
  <si>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</si>
  <si>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</si>
  <si>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</si>
  <si>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</si>
  <si>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</si>
  <si>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</si>
  <si>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</si>
  <si>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</si>
  <si>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</si>
  <si>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</si>
  <si>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</si>
  <si>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</si>
  <si>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</si>
  <si>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</si>
  <si>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</si>
  <si>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</si>
  <si>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</si>
  <si>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</si>
  <si>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</si>
  <si>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</si>
  <si>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</si>
  <si>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</si>
  <si>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</si>
  <si>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</si>
  <si>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</si>
  <si>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</si>
  <si>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</si>
  <si>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</si>
  <si>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</si>
  <si>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</si>
  <si>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</si>
  <si>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</si>
  <si>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</si>
  <si>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</si>
  <si>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</si>
  <si>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</si>
  <si>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</si>
  <si>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</si>
  <si>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</si>
  <si>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</si>
  <si>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</si>
  <si>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</si>
  <si>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</si>
  <si>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</si>
  <si>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</si>
  <si>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</si>
  <si>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</si>
  <si>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</si>
  <si>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</si>
  <si>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</si>
  <si>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</si>
  <si>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</si>
  <si>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</si>
  <si>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</si>
  <si>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</si>
  <si>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</si>
  <si>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</si>
  <si>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</si>
  <si>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</si>
  <si>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</si>
  <si>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</si>
  <si>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</si>
  <si>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</si>
  <si>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</si>
  <si>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</si>
  <si>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</si>
  <si>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</si>
  <si>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</si>
  <si>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</si>
  <si>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</si>
  <si>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</si>
  <si>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</si>
  <si>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</si>
  <si>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</si>
  <si>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</si>
  <si>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</si>
  <si>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</si>
  <si>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</si>
  <si>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</si>
  <si>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</si>
  <si>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</si>
  <si>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</si>
  <si>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</si>
  <si>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</si>
  <si>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</si>
  <si>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</si>
  <si>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</si>
  <si>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</si>
  <si>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</si>
  <si>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</si>
  <si>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</si>
  <si>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</si>
  <si>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</si>
  <si>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</si>
  <si>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</si>
  <si>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</si>
  <si>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</si>
  <si>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</si>
  <si>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</si>
  <si>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</si>
  <si>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</si>
  <si>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</si>
  <si>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</si>
  <si>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</si>
  <si>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</si>
  <si>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</si>
  <si>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</si>
  <si>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</si>
  <si>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</si>
  <si>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</si>
  <si>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</si>
  <si>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</si>
  <si>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</si>
  <si>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</si>
  <si>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</si>
  <si>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</si>
  <si>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</si>
  <si>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</si>
  <si>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</si>
  <si>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</si>
  <si>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</si>
  <si>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</si>
  <si>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</si>
  <si>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</si>
  <si>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</si>
  <si>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</si>
  <si>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</si>
  <si>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</si>
  <si>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</si>
  <si>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</si>
  <si>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</si>
  <si>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</si>
  <si>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</si>
  <si>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</si>
  <si>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</si>
  <si>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</si>
  <si>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</si>
  <si>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</si>
  <si>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</si>
  <si>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</si>
  <si>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</si>
  <si>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</si>
  <si>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</si>
  <si>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</si>
  <si>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</si>
  <si>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</si>
  <si>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</si>
  <si>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</si>
  <si>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</si>
  <si>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</si>
  <si>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</si>
  <si>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</si>
  <si>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</si>
  <si>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</si>
  <si>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</si>
  <si>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</si>
  <si>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</si>
  <si>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</si>
  <si>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</si>
  <si>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</si>
  <si>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</si>
  <si>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</si>
  <si>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</si>
  <si>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</si>
  <si>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</si>
  <si>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</si>
  <si>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</si>
  <si>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</si>
  <si>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</si>
  <si>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</si>
  <si>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</si>
  <si>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</si>
  <si>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</si>
  <si>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</si>
  <si>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</si>
  <si>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</si>
  <si>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</si>
  <si>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</si>
  <si>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</si>
  <si>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</si>
  <si>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</si>
  <si>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</si>
  <si>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</si>
  <si>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</si>
  <si>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</si>
  <si>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</si>
  <si>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</si>
  <si>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</si>
  <si>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</si>
  <si>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</si>
  <si>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</si>
  <si>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</si>
  <si>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</si>
  <si>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</si>
  <si>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</si>
  <si>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</si>
  <si>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</si>
  <si>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</si>
  <si>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</si>
  <si>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</si>
  <si>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</si>
  <si>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</si>
  <si>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</si>
  <si>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</si>
  <si>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</si>
  <si>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</si>
  <si>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</si>
  <si>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</si>
  <si>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</si>
  <si>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</si>
  <si>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</si>
  <si>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</si>
  <si>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</si>
  <si>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</si>
  <si>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</si>
  <si>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</si>
  <si>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</si>
  <si>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</si>
  <si>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</si>
  <si>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</si>
  <si>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</si>
  <si>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</si>
  <si>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</si>
  <si>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</si>
  <si>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</si>
  <si>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</si>
  <si>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</si>
  <si>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</si>
  <si>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</si>
  <si>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</si>
  <si>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</si>
  <si>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</si>
  <si>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</si>
  <si>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</si>
  <si>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</si>
  <si>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</si>
  <si>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</si>
  <si>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</si>
  <si>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</si>
  <si>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</si>
  <si>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</si>
  <si>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</si>
  <si>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</si>
  <si>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</si>
  <si>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</si>
  <si>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</si>
  <si>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</si>
  <si>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</si>
  <si>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</si>
  <si>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</si>
  <si>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</si>
  <si>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</si>
  <si>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</si>
  <si>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</si>
  <si>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</si>
  <si>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</si>
  <si>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</si>
  <si>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</si>
  <si>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</si>
  <si>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</si>
  <si>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</si>
  <si>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</si>
  <si>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</si>
  <si>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</si>
  <si>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</si>
  <si>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</si>
  <si>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</si>
  <si>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</si>
  <si>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</si>
  <si>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</si>
  <si>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</si>
  <si>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</si>
  <si>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</si>
  <si>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</si>
  <si>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</si>
  <si>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</si>
  <si>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</si>
  <si>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</si>
  <si>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</si>
  <si>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</si>
  <si>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</si>
  <si>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</si>
  <si>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</si>
  <si>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</si>
  <si>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</si>
  <si>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</si>
  <si>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</si>
  <si>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</si>
  <si>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</si>
  <si>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</si>
  <si>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</si>
  <si>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</si>
  <si>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</si>
  <si>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</si>
  <si>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</si>
  <si>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</si>
  <si>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</si>
  <si>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</si>
  <si>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</si>
  <si>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</si>
  <si>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</si>
  <si>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</si>
  <si>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</si>
  <si>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</si>
  <si>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</si>
  <si>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</si>
  <si>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</si>
  <si>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</si>
  <si>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</si>
  <si>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</si>
  <si>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</si>
  <si>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</si>
  <si>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</si>
  <si>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</si>
  <si>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</si>
  <si>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</si>
  <si>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</si>
  <si>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</si>
  <si>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</si>
  <si>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</si>
  <si>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</si>
  <si>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</si>
  <si>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</si>
  <si>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</si>
  <si>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</si>
  <si>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</si>
  <si>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</si>
  <si>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</si>
  <si>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</si>
  <si>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</si>
  <si>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</si>
  <si>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</si>
  <si>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</si>
  <si>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</si>
  <si>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</si>
  <si>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</si>
  <si>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</si>
  <si>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</si>
  <si>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</si>
  <si>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</si>
  <si>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</si>
  <si>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</si>
  <si>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</si>
  <si>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</si>
  <si>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</si>
  <si>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</si>
  <si>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</si>
  <si>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</si>
  <si>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</si>
  <si>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</si>
  <si>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</si>
  <si>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</si>
  <si>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</si>
  <si>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</si>
  <si>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</si>
  <si>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</si>
  <si>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</si>
  <si>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</si>
  <si>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</si>
  <si>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</si>
  <si>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</si>
  <si>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</si>
  <si>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</si>
  <si>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</si>
  <si>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</si>
  <si>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</si>
  <si>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</si>
  <si>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</si>
  <si>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</si>
  <si>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</si>
  <si>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</si>
  <si>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</si>
  <si>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</si>
  <si>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</si>
  <si>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</si>
  <si>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</si>
  <si>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</si>
  <si>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</si>
  <si>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</si>
  <si>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</si>
  <si>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</si>
  <si>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</si>
  <si>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</si>
  <si>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</si>
  <si>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</si>
  <si>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</si>
  <si>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</si>
  <si>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</si>
  <si>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</si>
  <si>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</si>
  <si>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</si>
  <si>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</si>
  <si>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</si>
  <si>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</si>
  <si>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</si>
  <si>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</si>
  <si>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</si>
  <si>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</si>
  <si>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</si>
  <si>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</si>
  <si>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</si>
  <si>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</si>
  <si>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</si>
  <si>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</si>
  <si>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</si>
  <si>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</si>
  <si>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</si>
  <si>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</si>
  <si>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</si>
  <si>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</si>
  <si>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</si>
  <si>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</si>
  <si>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</si>
  <si>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</si>
  <si>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</si>
  <si>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</si>
  <si>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</si>
  <si>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</si>
  <si>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</si>
  <si>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</si>
  <si>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</si>
  <si>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</si>
  <si>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</si>
  <si>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</si>
  <si>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</si>
  <si>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</si>
  <si>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</si>
  <si>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</si>
  <si>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</si>
  <si>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</si>
  <si>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</si>
  <si>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</si>
  <si>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</si>
  <si>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</si>
  <si>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</si>
  <si>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</si>
  <si>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</si>
  <si>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</si>
  <si>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</si>
  <si>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</si>
  <si>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</si>
  <si>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</si>
  <si>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</si>
  <si>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</si>
  <si>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</si>
  <si>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</si>
  <si>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</si>
  <si>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</si>
  <si>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</si>
  <si>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</si>
  <si>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</si>
  <si>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</si>
  <si>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</si>
  <si>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</si>
  <si>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</si>
  <si>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</si>
  <si>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</si>
  <si>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</si>
  <si>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</si>
  <si>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</si>
  <si>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</si>
  <si>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</si>
  <si>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</si>
  <si>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</si>
  <si>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</si>
  <si>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</si>
  <si>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</si>
  <si>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</si>
  <si>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</si>
  <si>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</si>
  <si>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</si>
  <si>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</si>
  <si>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</si>
  <si>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</si>
  <si>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</si>
  <si>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</si>
  <si>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</si>
  <si>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</si>
  <si>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</si>
  <si>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</si>
  <si>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</si>
  <si>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</si>
  <si>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</si>
  <si>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</si>
  <si>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</si>
  <si>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</si>
  <si>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</si>
  <si>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</si>
  <si>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</si>
  <si>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</si>
  <si>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</si>
  <si>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</si>
  <si>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</si>
  <si>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</si>
  <si>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</si>
  <si>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</si>
  <si>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</si>
  <si>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</si>
  <si>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</si>
  <si>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</si>
  <si>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</si>
  <si>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</si>
  <si>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</si>
  <si>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</si>
  <si>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</si>
  <si>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</si>
  <si>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</si>
  <si>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</si>
  <si>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</si>
  <si>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</si>
  <si>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</si>
  <si>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</si>
  <si>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</si>
  <si>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</si>
  <si>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</si>
  <si>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</si>
  <si>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</si>
  <si>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</si>
  <si>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</si>
  <si>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</si>
  <si>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</si>
  <si>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</si>
  <si>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</si>
  <si>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</si>
  <si>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</si>
  <si>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</si>
  <si>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</si>
  <si>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</si>
  <si>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</si>
  <si>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</si>
  <si>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</si>
  <si>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</si>
  <si>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</si>
  <si>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</si>
  <si>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</si>
  <si>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</si>
  <si>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</si>
  <si>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</si>
  <si>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</si>
  <si>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</si>
  <si>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</si>
  <si>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</si>
  <si>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</si>
  <si>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</si>
  <si>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</si>
  <si>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</si>
  <si>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</si>
  <si>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</si>
  <si>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</si>
  <si>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</si>
  <si>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</si>
  <si>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</si>
  <si>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</si>
  <si>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</si>
  <si>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</si>
  <si>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</si>
  <si>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</si>
  <si>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</si>
  <si>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</si>
  <si>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</si>
  <si>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</si>
  <si>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</si>
  <si>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</si>
  <si>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</si>
  <si>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</si>
  <si>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</si>
  <si>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</si>
  <si>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</si>
  <si>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</si>
  <si>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</si>
  <si>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</si>
  <si>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</si>
  <si>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</si>
  <si>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</si>
  <si>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</si>
  <si>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</si>
  <si>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</si>
  <si>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</si>
  <si>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</si>
  <si>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</si>
  <si>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</si>
  <si>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</si>
  <si>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</si>
  <si>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</si>
  <si>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</si>
  <si>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</si>
  <si>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</si>
  <si>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</si>
  <si>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</si>
  <si>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</si>
  <si>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</si>
  <si>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</si>
  <si>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</si>
  <si>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</si>
  <si>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</si>
  <si>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</si>
  <si>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</si>
  <si>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</si>
  <si>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</si>
  <si>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</si>
  <si>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</si>
  <si>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</si>
  <si>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</si>
  <si>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</si>
  <si>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</si>
  <si>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</si>
  <si>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</si>
  <si>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</si>
  <si>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</si>
  <si>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</si>
  <si>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</si>
  <si>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</si>
  <si>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</si>
  <si>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</si>
  <si>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</si>
  <si>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</si>
  <si>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</si>
  <si>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</si>
  <si>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</si>
  <si>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</si>
  <si>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</si>
  <si>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</si>
  <si>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</si>
  <si>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</si>
  <si>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</si>
  <si>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</si>
  <si>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</si>
  <si>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</si>
  <si>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</si>
  <si>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</si>
  <si>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</si>
  <si>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</si>
  <si>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</si>
  <si>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</si>
  <si>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</si>
  <si>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</si>
  <si>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</si>
  <si>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</si>
  <si>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</si>
  <si>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</si>
  <si>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</si>
  <si>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</si>
  <si>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</si>
  <si>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</si>
  <si>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</si>
  <si>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</si>
  <si>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</si>
  <si>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</si>
  <si>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</si>
  <si>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</si>
  <si>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</si>
  <si>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</si>
  <si>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</si>
  <si>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</si>
  <si>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</si>
  <si>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</si>
  <si>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</si>
  <si>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</si>
  <si>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</si>
  <si>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</si>
  <si>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</si>
  <si>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</si>
  <si>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</si>
  <si>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</si>
  <si>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</si>
  <si>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</si>
  <si>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</si>
  <si>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</si>
  <si>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</si>
  <si>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</si>
  <si>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</si>
  <si>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</si>
  <si>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</si>
  <si>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</si>
  <si>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</si>
  <si>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</si>
  <si>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</si>
  <si>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</si>
  <si>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</si>
  <si>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</si>
  <si>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</si>
  <si>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</si>
  <si>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</si>
  <si>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</si>
  <si>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</si>
  <si>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</si>
  <si>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</si>
  <si>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</si>
  <si>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</si>
  <si>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</si>
  <si>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</si>
  <si>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</si>
  <si>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</si>
  <si>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</si>
  <si>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</si>
  <si>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</si>
  <si>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</si>
  <si>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</si>
  <si>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</si>
  <si>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</si>
  <si>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</si>
  <si>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</si>
  <si>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</si>
  <si>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</si>
  <si>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</si>
  <si>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</si>
  <si>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</si>
  <si>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</si>
  <si>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</si>
  <si>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</si>
  <si>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</si>
  <si>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</si>
  <si>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</si>
  <si>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</si>
  <si>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</si>
  <si>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</si>
  <si>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</si>
  <si>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</si>
  <si>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</si>
  <si>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</si>
  <si>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</si>
  <si>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</si>
  <si>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</si>
  <si>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</si>
  <si>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</si>
  <si>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</si>
  <si>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</si>
  <si>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</si>
  <si>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</si>
  <si>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</si>
  <si>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</si>
  <si>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</si>
  <si>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</si>
  <si>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</si>
  <si>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</si>
  <si>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</si>
  <si>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</si>
  <si>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</si>
  <si>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</si>
  <si>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</si>
  <si>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</si>
  <si>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</si>
  <si>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</si>
  <si>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</si>
  <si>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</si>
  <si>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</si>
  <si>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</si>
  <si>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</si>
  <si>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</si>
  <si>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</si>
  <si>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</si>
  <si>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</si>
  <si>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</si>
  <si>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</si>
  <si>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</si>
  <si>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</si>
  <si>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</si>
  <si>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</si>
  <si>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</si>
  <si>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</si>
  <si>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</si>
  <si>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</si>
  <si>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</si>
  <si>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</si>
  <si>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</si>
  <si>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</si>
  <si>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</si>
  <si>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</si>
  <si>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</si>
  <si>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</si>
  <si>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</si>
  <si>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</si>
  <si>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</si>
  <si>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</si>
  <si>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</si>
  <si>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</si>
  <si>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</si>
  <si>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</si>
  <si>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</si>
  <si>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</si>
  <si>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</si>
  <si>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</si>
  <si>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</si>
  <si>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</si>
  <si>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</si>
  <si>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</si>
  <si>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</si>
  <si>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</si>
  <si>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</si>
  <si>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</si>
  <si>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</si>
  <si>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</si>
  <si>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</si>
  <si>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</si>
  <si>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</si>
  <si>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</si>
  <si>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</si>
  <si>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</si>
  <si>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</si>
  <si>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</si>
  <si>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</si>
  <si>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</si>
  <si>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</si>
  <si>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</si>
  <si>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</si>
  <si>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</si>
  <si>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</si>
  <si>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</si>
  <si>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</si>
  <si>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</si>
  <si>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</si>
  <si>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</si>
  <si>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</si>
  <si>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</si>
  <si>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</si>
  <si>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</si>
  <si>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</si>
  <si>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</si>
  <si>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</si>
  <si>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</si>
  <si>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</si>
  <si>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</si>
  <si>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</si>
  <si>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</si>
  <si>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</si>
  <si>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</si>
  <si>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</si>
  <si>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</si>
  <si>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</si>
  <si>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</si>
  <si>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</si>
  <si>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</si>
  <si>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</si>
  <si>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</si>
  <si>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</si>
  <si>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</si>
  <si>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</si>
  <si>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</si>
  <si>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</si>
  <si>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</si>
  <si>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</si>
  <si>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</si>
  <si>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</si>
  <si>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</si>
  <si>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</si>
  <si>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</si>
  <si>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</si>
  <si>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</si>
  <si>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</si>
  <si>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</si>
  <si>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</si>
  <si>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</si>
  <si>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</si>
  <si>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</si>
  <si>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</si>
  <si>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</si>
  <si>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</si>
  <si>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</si>
  <si>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</si>
  <si>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</si>
  <si>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</si>
  <si>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</si>
  <si>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</si>
  <si>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</si>
  <si>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</si>
  <si>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</si>
  <si>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</si>
  <si>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</si>
  <si>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</si>
  <si>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</si>
  <si>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</si>
  <si>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</si>
  <si>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</si>
  <si>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</si>
  <si>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</si>
  <si>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</si>
  <si>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</si>
  <si>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</si>
  <si>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</si>
  <si>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</si>
  <si>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</si>
  <si>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</si>
  <si>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</si>
  <si>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</si>
  <si>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</si>
  <si>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</si>
  <si>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</si>
  <si>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</si>
  <si>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</si>
  <si>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</si>
  <si>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</si>
  <si>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</si>
  <si>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</si>
  <si>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</si>
  <si>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</si>
  <si>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</si>
  <si>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</si>
  <si>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</si>
  <si>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</si>
  <si>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</si>
  <si>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</si>
  <si>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</si>
  <si>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</si>
  <si>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</si>
  <si>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</si>
  <si>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</si>
  <si>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</si>
  <si>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</si>
  <si>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</si>
  <si>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</si>
  <si>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</si>
  <si>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</si>
  <si>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</si>
  <si>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</si>
  <si>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</si>
  <si>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</si>
  <si>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</si>
  <si>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</si>
  <si>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</si>
  <si>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</si>
  <si>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</si>
  <si>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</si>
  <si>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</si>
  <si>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</si>
  <si>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</si>
  <si>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</si>
  <si>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</si>
  <si>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</si>
  <si>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</si>
  <si>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</si>
  <si>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</si>
  <si>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</si>
  <si>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</si>
  <si>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</si>
  <si>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</si>
  <si>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</si>
  <si>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</si>
  <si>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</si>
  <si>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</si>
  <si>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</si>
  <si>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</si>
  <si>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</si>
  <si>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</si>
  <si>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</si>
  <si>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</si>
  <si>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</si>
  <si>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</si>
  <si>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</si>
  <si>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</si>
  <si>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</si>
  <si>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</si>
  <si>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</si>
  <si>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</si>
  <si>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</si>
  <si>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</si>
  <si>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</si>
  <si>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</si>
  <si>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</si>
  <si>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</si>
  <si>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</si>
  <si>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</si>
  <si>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</si>
  <si>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</si>
  <si>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</si>
  <si>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</si>
  <si>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</si>
  <si>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</si>
  <si>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</si>
  <si>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</si>
  <si>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</si>
  <si>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</si>
  <si>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</si>
  <si>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</si>
  <si>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</si>
  <si>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</si>
  <si>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</si>
  <si>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</si>
  <si>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</si>
  <si>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</si>
  <si>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</si>
  <si>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</si>
  <si>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</si>
  <si>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</si>
  <si>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</si>
  <si>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</si>
  <si>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</si>
  <si>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</si>
  <si>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</si>
  <si>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</si>
  <si>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</si>
  <si>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</si>
  <si>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</si>
  <si>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</si>
  <si>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</si>
  <si>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</si>
  <si>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</si>
  <si>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</si>
  <si>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</si>
  <si>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</si>
  <si>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</si>
  <si>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</si>
  <si>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</si>
  <si>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</si>
  <si>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</si>
  <si>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</si>
  <si>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</si>
  <si>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</si>
  <si>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</si>
  <si>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</si>
  <si>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</si>
  <si>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</si>
  <si>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</si>
  <si>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</si>
  <si>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</si>
  <si>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</si>
  <si>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</si>
  <si>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</si>
  <si>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</si>
  <si>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</si>
  <si>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</si>
  <si>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</si>
  <si>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</si>
  <si>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</si>
  <si>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</si>
  <si>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</si>
  <si>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</si>
  <si>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</si>
  <si>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</si>
  <si>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</si>
  <si>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</si>
  <si>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</si>
  <si>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</si>
  <si>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</si>
  <si>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</si>
  <si>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</si>
  <si>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</si>
  <si>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</si>
  <si>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</si>
  <si>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</si>
  <si>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</si>
  <si>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</si>
  <si>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</si>
  <si>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</si>
  <si>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</si>
  <si>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</si>
  <si>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</si>
  <si>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</si>
  <si>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</si>
  <si>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</si>
  <si>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</si>
  <si>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</si>
  <si>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</si>
  <si>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</si>
  <si>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</si>
  <si>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</si>
  <si>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</si>
  <si>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</si>
  <si>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</si>
  <si>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</si>
  <si>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</si>
  <si>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</si>
  <si>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</si>
  <si>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</si>
  <si>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</si>
  <si>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</si>
  <si>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</si>
  <si>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</si>
  <si>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</si>
  <si>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</si>
  <si>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</si>
  <si>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</si>
  <si>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</si>
  <si>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</si>
  <si>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</si>
  <si>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</si>
  <si>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</si>
  <si>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</si>
  <si>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</si>
  <si>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</si>
  <si>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</si>
  <si>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</si>
  <si>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</si>
  <si>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</si>
  <si>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</si>
  <si>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</si>
  <si>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</si>
  <si>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</si>
  <si>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</si>
  <si>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</si>
  <si>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</si>
  <si>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</si>
  <si>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</si>
  <si>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</si>
  <si>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</si>
  <si>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</si>
  <si>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</si>
  <si>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</si>
  <si>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</si>
  <si>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</si>
  <si>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</si>
  <si>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</si>
  <si>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</si>
  <si>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</si>
  <si>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</si>
  <si>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</si>
  <si>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</si>
  <si>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</si>
  <si>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</si>
  <si>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</si>
  <si>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</si>
  <si>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</si>
  <si>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</si>
  <si>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</si>
  <si>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</si>
  <si>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</si>
  <si>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</si>
  <si>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</si>
  <si>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</si>
  <si>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</si>
  <si>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</si>
  <si>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</si>
  <si>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</si>
  <si>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</si>
  <si>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</si>
  <si>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</si>
  <si>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</si>
  <si>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</si>
  <si>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</si>
  <si>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</si>
  <si>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</si>
  <si>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</si>
  <si>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</si>
  <si>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</si>
  <si>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</si>
  <si>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</si>
  <si>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</si>
  <si>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</si>
  <si>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</si>
  <si>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</si>
  <si>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</si>
  <si>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</si>
  <si>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</si>
  <si>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</si>
  <si>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</si>
  <si>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</si>
  <si>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</si>
  <si>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</si>
  <si>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</si>
  <si>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</si>
  <si>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</si>
  <si>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</si>
  <si>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</si>
  <si>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</si>
  <si>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</si>
  <si>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</si>
  <si>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</si>
  <si>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</si>
  <si>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</si>
  <si>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</si>
  <si>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</si>
  <si>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</si>
  <si>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</si>
  <si>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</si>
  <si>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</si>
  <si>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</si>
  <si>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</si>
  <si>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</si>
  <si>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</si>
  <si>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</si>
  <si>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</si>
  <si>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</si>
  <si>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</si>
  <si>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</si>
  <si>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</si>
  <si>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</si>
  <si>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</si>
  <si>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</si>
  <si>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</si>
  <si>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</si>
  <si>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</si>
  <si>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</si>
  <si>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</si>
  <si>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</si>
  <si>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</si>
  <si>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</si>
  <si>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</si>
  <si>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</si>
  <si>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</si>
  <si>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</si>
  <si>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</si>
  <si>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</si>
  <si>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</si>
  <si>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</si>
  <si>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</si>
  <si>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</si>
  <si>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</si>
  <si>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</si>
  <si>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</si>
  <si>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</si>
  <si>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</si>
  <si>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</si>
  <si>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</si>
  <si>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</si>
  <si>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</si>
  <si>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</si>
  <si>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</si>
  <si>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</si>
  <si>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</si>
  <si>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</si>
  <si>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</si>
  <si>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</si>
  <si>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</si>
  <si>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</si>
  <si>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</si>
  <si>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</si>
  <si>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</si>
  <si>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</si>
  <si>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</si>
  <si>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</si>
  <si>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</si>
  <si>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</si>
  <si>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</si>
  <si>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</si>
  <si>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</si>
  <si>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</si>
  <si>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</si>
  <si>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</si>
  <si>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</si>
  <si>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</si>
  <si>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</si>
  <si>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</si>
  <si>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</si>
  <si>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</si>
  <si>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</si>
  <si>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</si>
  <si>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</si>
  <si>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</si>
  <si>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</si>
  <si>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</si>
  <si>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</si>
  <si>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</si>
  <si>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</si>
  <si>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</si>
  <si>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</si>
  <si>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</si>
  <si>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</si>
  <si>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</si>
  <si>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</si>
  <si>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</si>
  <si>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</si>
  <si>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</si>
  <si>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</si>
  <si>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</si>
  <si>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</si>
  <si>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</si>
  <si>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</si>
  <si>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</si>
  <si>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</si>
  <si>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</si>
  <si>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</si>
  <si>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</si>
  <si>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</si>
  <si>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</si>
  <si>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</si>
  <si>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</si>
  <si>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</si>
  <si>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</si>
  <si>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</si>
  <si>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</si>
  <si>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</si>
  <si>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</si>
  <si>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</si>
  <si>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</si>
  <si>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</si>
  <si>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</si>
  <si>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</si>
  <si>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</si>
  <si>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</si>
  <si>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</si>
  <si>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</si>
  <si>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</si>
  <si>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</si>
  <si>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</si>
  <si>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</si>
  <si>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</si>
  <si>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</si>
  <si>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</si>
  <si>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</si>
  <si>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</si>
  <si>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</si>
  <si>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</si>
  <si>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</si>
  <si>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</si>
  <si>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</si>
  <si>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</si>
  <si>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</si>
  <si>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</si>
  <si>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</si>
  <si>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</si>
  <si>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</si>
  <si>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</si>
  <si>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</si>
  <si>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</si>
  <si>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</si>
  <si>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</si>
  <si>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</si>
  <si>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</si>
  <si>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</si>
  <si>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</si>
  <si>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</si>
  <si>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</si>
  <si>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</si>
  <si>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</si>
  <si>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</si>
  <si>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</si>
  <si>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</si>
  <si>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</si>
  <si>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</si>
  <si>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</si>
  <si>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</si>
  <si>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</si>
  <si>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</si>
  <si>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</si>
  <si>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</si>
  <si>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</si>
  <si>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</si>
  <si>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</si>
  <si>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</si>
  <si>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</si>
  <si>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</si>
  <si>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</si>
  <si>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</si>
  <si>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</si>
  <si>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</si>
  <si>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</si>
  <si>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</si>
  <si>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</si>
  <si>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</si>
  <si>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</si>
  <si>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</si>
  <si>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</si>
  <si>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</si>
  <si>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</si>
  <si>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</si>
  <si>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</si>
  <si>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</si>
  <si>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</si>
  <si>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</si>
  <si>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</si>
  <si>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</si>
  <si>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</si>
  <si>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</si>
  <si>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</si>
  <si>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</si>
  <si>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</si>
  <si>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</si>
  <si>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</si>
  <si>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</si>
  <si>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</si>
  <si>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</si>
  <si>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</si>
  <si>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</si>
  <si>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</si>
  <si>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</si>
  <si>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</si>
  <si>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</si>
  <si>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</si>
  <si>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</si>
  <si>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</si>
  <si>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</si>
  <si>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</si>
  <si>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</si>
  <si>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</si>
  <si>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</si>
  <si>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</si>
  <si>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</si>
  <si>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</si>
  <si>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</si>
  <si>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</si>
  <si>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</si>
  <si>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</si>
  <si>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</si>
  <si>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</si>
  <si>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</si>
  <si>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</si>
  <si>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</si>
  <si>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</si>
  <si>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</si>
  <si>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</si>
  <si>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</si>
  <si>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</si>
  <si>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</si>
  <si>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</si>
  <si>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</si>
  <si>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</si>
  <si>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</si>
  <si>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</si>
  <si>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</si>
  <si>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</si>
  <si>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</si>
  <si>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</si>
  <si>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</si>
  <si>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</si>
  <si>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</si>
  <si>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</si>
  <si>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</si>
  <si>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</si>
  <si>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</si>
  <si>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</si>
  <si>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</si>
  <si>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</si>
  <si>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</si>
  <si>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</si>
  <si>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</si>
  <si>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</si>
  <si>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</si>
  <si>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</si>
  <si>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</si>
  <si>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</si>
  <si>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</si>
  <si>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</si>
  <si>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</si>
  <si>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</si>
  <si>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</si>
  <si>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</si>
  <si>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</si>
  <si>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</si>
  <si>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</si>
  <si>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</si>
  <si>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</si>
  <si>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</si>
  <si>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</si>
  <si>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</si>
  <si>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</si>
  <si>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</si>
  <si>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</si>
  <si>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</si>
  <si>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</si>
  <si>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</si>
  <si>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</si>
  <si>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</si>
  <si>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</si>
  <si>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</si>
  <si>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</si>
  <si>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</si>
  <si>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</si>
  <si>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</si>
  <si>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</si>
  <si>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</si>
  <si>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</si>
  <si>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</si>
  <si>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</si>
  <si>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</si>
  <si>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</si>
  <si>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</si>
  <si>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</si>
  <si>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</si>
  <si>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</si>
  <si>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</si>
  <si>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</si>
  <si>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</si>
  <si>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</si>
  <si>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</si>
  <si>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</si>
  <si>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</si>
  <si>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</si>
  <si>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</si>
  <si>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</si>
  <si>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</si>
  <si>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</si>
  <si>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</si>
  <si>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</si>
  <si>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</si>
  <si>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</si>
  <si>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</si>
  <si>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</si>
  <si>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</si>
  <si>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</si>
  <si>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</si>
  <si>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</si>
  <si>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</si>
  <si>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</si>
  <si>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</si>
  <si>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</si>
  <si>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</si>
  <si>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</si>
  <si>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</si>
  <si>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</si>
  <si>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</si>
  <si>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</si>
  <si>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</si>
  <si>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</si>
  <si>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</si>
  <si>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</si>
  <si>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</si>
  <si>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</si>
  <si>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</si>
  <si>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</si>
  <si>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</si>
  <si>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</si>
  <si>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</si>
  <si>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</si>
  <si>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</si>
  <si>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</si>
  <si>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</si>
  <si>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</si>
  <si>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</si>
  <si>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</si>
  <si>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</si>
  <si>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</si>
  <si>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</si>
  <si>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</si>
  <si>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</si>
  <si>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</si>
  <si>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</si>
  <si>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</si>
  <si>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</si>
  <si>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</si>
  <si>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</si>
  <si>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</si>
  <si>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</si>
  <si>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</si>
  <si>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</si>
  <si>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</si>
  <si>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</si>
  <si>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</si>
  <si>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</si>
  <si>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</si>
  <si>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</si>
  <si>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</si>
  <si>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</si>
  <si>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</si>
  <si>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</si>
  <si>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</si>
  <si>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</si>
  <si>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</si>
  <si>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</si>
  <si>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</si>
  <si>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</si>
  <si>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</si>
  <si>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</si>
  <si>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</si>
  <si>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</si>
  <si>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</si>
  <si>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</si>
  <si>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</si>
  <si>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</si>
  <si>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</si>
  <si>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</si>
  <si>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</si>
  <si>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</si>
  <si>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</si>
  <si>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</si>
  <si>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</si>
  <si>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</si>
  <si>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</si>
  <si>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</si>
  <si>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</si>
  <si>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</si>
  <si>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</si>
  <si>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</si>
  <si>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</si>
  <si>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</si>
  <si>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</si>
  <si>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</si>
  <si>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</si>
  <si>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</si>
  <si>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</si>
  <si>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</si>
  <si>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</si>
  <si>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</si>
  <si>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</si>
  <si>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</si>
  <si>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</si>
  <si>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</si>
  <si>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</si>
  <si>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</si>
  <si>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</si>
  <si>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</si>
  <si>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</si>
  <si>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</si>
  <si>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</si>
  <si>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</si>
  <si>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</si>
  <si>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</si>
  <si>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</si>
  <si>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</si>
  <si>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</si>
  <si>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</si>
  <si>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</si>
  <si>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</si>
  <si>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</si>
  <si>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</si>
  <si>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</si>
  <si>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</si>
  <si>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</si>
  <si>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</si>
  <si>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</si>
  <si>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</si>
  <si>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</si>
  <si>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</si>
  <si>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</si>
  <si>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</si>
  <si>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</si>
  <si>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</si>
  <si>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</si>
  <si>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</si>
  <si>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</si>
  <si>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</si>
  <si>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</si>
  <si>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</si>
  <si>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</si>
  <si>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</si>
  <si>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</si>
  <si>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</si>
  <si>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</si>
  <si>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</si>
  <si>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</si>
  <si>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</si>
  <si>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</si>
  <si>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</si>
  <si>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</si>
  <si>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</si>
  <si>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</si>
  <si>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</si>
  <si>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</si>
  <si>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</si>
  <si>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</si>
  <si>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</si>
  <si>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</si>
  <si>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</si>
  <si>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</si>
  <si>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</si>
  <si>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</si>
  <si>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</si>
  <si>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</si>
  <si>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</si>
  <si>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</si>
  <si>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</si>
  <si>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</si>
  <si>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</si>
  <si>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</si>
  <si>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</si>
  <si>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</si>
  <si>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</si>
  <si>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</si>
  <si>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</si>
  <si>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</si>
  <si>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</si>
  <si>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</si>
  <si>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</si>
  <si>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</si>
  <si>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</si>
  <si>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</si>
  <si>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</si>
  <si>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</si>
  <si>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</si>
  <si>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</si>
  <si>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</si>
  <si>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</si>
  <si>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</si>
  <si>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</si>
  <si>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</si>
  <si>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</si>
  <si>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</si>
  <si>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</si>
  <si>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</si>
  <si>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</si>
  <si>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</si>
  <si>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</si>
  <si>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</si>
  <si>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</si>
  <si>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</si>
  <si>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</si>
  <si>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</si>
  <si>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</si>
  <si>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</si>
  <si>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</si>
  <si>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</si>
  <si>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</si>
  <si>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</si>
  <si>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</si>
  <si>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</si>
  <si>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</si>
  <si>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</si>
  <si>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</si>
  <si>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</si>
  <si>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</si>
  <si>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</si>
  <si>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</si>
  <si>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</si>
  <si>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</si>
  <si>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</si>
  <si>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</si>
  <si>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</si>
  <si>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</si>
  <si>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</si>
  <si>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</si>
  <si>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</si>
  <si>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</si>
  <si>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</si>
  <si>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</si>
  <si>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</si>
  <si>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</si>
  <si>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</si>
  <si>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</si>
  <si>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</si>
  <si>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</si>
  <si>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</si>
  <si>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</si>
  <si>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</si>
  <si>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</si>
  <si>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</si>
  <si>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</si>
  <si>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</si>
  <si>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</si>
  <si>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</si>
  <si>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</si>
  <si>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</si>
  <si>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</si>
  <si>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</si>
  <si>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</si>
  <si>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</si>
  <si>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</si>
  <si>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</si>
  <si>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</si>
  <si>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</si>
  <si>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</si>
  <si>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</si>
  <si>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</si>
  <si>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</si>
  <si>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</si>
  <si>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</si>
  <si>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</si>
  <si>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</si>
  <si>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</si>
  <si>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</si>
  <si>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</si>
  <si>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</si>
  <si>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</si>
  <si>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</si>
  <si>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</si>
  <si>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</si>
  <si>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</si>
  <si>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</si>
  <si>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</si>
  <si>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</si>
  <si>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</si>
  <si>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</si>
  <si>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</si>
  <si>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</si>
  <si>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</si>
  <si>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</si>
  <si>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</si>
  <si>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</si>
  <si>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</si>
  <si>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</si>
  <si>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</si>
  <si>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</si>
  <si>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</si>
  <si>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</si>
  <si>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</si>
  <si>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</si>
  <si>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</si>
  <si>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</si>
  <si>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</si>
  <si>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</si>
  <si>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</si>
  <si>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</si>
  <si>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</si>
  <si>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</si>
  <si>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</si>
  <si>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</si>
  <si>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</si>
  <si>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</si>
  <si>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</si>
  <si>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</si>
  <si>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</si>
  <si>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</si>
  <si>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</si>
  <si>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</si>
  <si>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</si>
  <si>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</si>
  <si>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</si>
  <si>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</si>
  <si>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</si>
  <si>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</si>
  <si>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</si>
  <si>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</si>
  <si>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</si>
  <si>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</si>
  <si>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</si>
  <si>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</si>
  <si>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</si>
  <si>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</si>
  <si>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</si>
  <si>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</si>
  <si>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</si>
  <si>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</si>
  <si>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</si>
  <si>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</si>
  <si>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</si>
  <si>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</si>
  <si>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</si>
  <si>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</si>
  <si>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</si>
  <si>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</si>
  <si>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</si>
  <si>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</si>
  <si>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</si>
  <si>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</si>
  <si>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</si>
  <si>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</si>
  <si>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</si>
  <si>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</si>
  <si>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</si>
  <si>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</si>
  <si>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</si>
  <si>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</si>
  <si>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</si>
  <si>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</si>
  <si>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</si>
  <si>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</si>
  <si>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</si>
  <si>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</si>
  <si>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</si>
  <si>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</si>
  <si>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</si>
  <si>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</si>
  <si>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</si>
  <si>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</si>
  <si>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</si>
  <si>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</si>
  <si>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</si>
  <si>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</si>
  <si>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</si>
  <si>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</si>
  <si>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</si>
  <si>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</si>
  <si>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</si>
  <si>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</si>
  <si>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</si>
  <si>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</si>
  <si>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</si>
  <si>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</si>
  <si>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</si>
  <si>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</si>
  <si>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</si>
  <si>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</si>
  <si>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</si>
  <si>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</si>
  <si>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</si>
  <si>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</si>
  <si>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</si>
  <si>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</si>
  <si>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</si>
  <si>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</si>
  <si>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</si>
  <si>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</si>
  <si>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</si>
  <si>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</si>
  <si>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</si>
  <si>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</si>
  <si>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</si>
  <si>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</si>
  <si>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</si>
  <si>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</si>
  <si>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</si>
  <si>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</si>
  <si>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</si>
  <si>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</si>
  <si>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</si>
  <si>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</si>
  <si>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</si>
  <si>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</si>
  <si>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</si>
  <si>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</si>
  <si>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</si>
  <si>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</si>
  <si>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</si>
  <si>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</si>
  <si>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</si>
  <si>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</si>
  <si>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</si>
  <si>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</si>
  <si>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</si>
  <si>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</si>
  <si>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</si>
  <si>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</si>
  <si>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</si>
  <si>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</si>
  <si>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</si>
  <si>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</si>
  <si>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</si>
  <si>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</si>
  <si>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</si>
  <si>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</si>
  <si>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</si>
  <si>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</si>
  <si>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</si>
  <si>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</si>
  <si>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</si>
  <si>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</si>
  <si>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</si>
  <si>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</si>
  <si>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</si>
  <si>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</si>
  <si>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</si>
  <si>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</si>
  <si>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</si>
  <si>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</si>
  <si>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</si>
  <si>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</si>
  <si>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</si>
  <si>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</si>
  <si>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</si>
  <si>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</si>
  <si>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</si>
  <si>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</si>
  <si>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</si>
  <si>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</si>
  <si>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</si>
  <si>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</si>
  <si>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</si>
  <si>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</si>
  <si>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</si>
  <si>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</si>
  <si>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</si>
  <si>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</si>
  <si>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</si>
  <si>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</si>
  <si>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</si>
  <si>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</si>
  <si>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</si>
  <si>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</si>
  <si>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</si>
  <si>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</si>
  <si>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</si>
  <si>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</si>
  <si>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</si>
  <si>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</si>
  <si>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</si>
  <si>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</si>
  <si>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</si>
  <si>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</si>
  <si>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</si>
  <si>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</si>
  <si>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</si>
  <si>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</si>
  <si>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</si>
  <si>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</si>
  <si>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</si>
  <si>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</si>
  <si>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</si>
  <si>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</si>
  <si>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</si>
  <si>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</si>
  <si>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</si>
  <si>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</si>
  <si>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</si>
  <si>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</si>
  <si>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</si>
  <si>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</si>
  <si>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</si>
  <si>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</si>
  <si>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</si>
  <si>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</si>
  <si>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</si>
  <si>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</si>
  <si>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</si>
  <si>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</si>
  <si>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</si>
  <si>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</si>
  <si>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</si>
  <si>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</si>
  <si>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</si>
  <si>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</si>
  <si>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</si>
  <si>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</si>
  <si>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</si>
  <si>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</si>
  <si>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</si>
  <si>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</si>
  <si>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</si>
  <si>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</si>
  <si>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</si>
  <si>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</si>
  <si>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</si>
  <si>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</si>
  <si>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</si>
  <si>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</si>
  <si>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</si>
  <si>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</si>
  <si>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</si>
  <si>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</si>
  <si>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</si>
  <si>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</si>
  <si>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</si>
  <si>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</si>
  <si>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</si>
  <si>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</si>
  <si>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</si>
  <si>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</si>
  <si>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</si>
  <si>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</si>
  <si>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</si>
  <si>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</si>
  <si>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</si>
  <si>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</si>
  <si>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</si>
  <si>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</si>
  <si>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</si>
  <si>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</si>
  <si>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</si>
  <si>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</si>
  <si>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</si>
  <si>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</si>
  <si>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</si>
  <si>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</si>
  <si>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</si>
  <si>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</si>
  <si>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</si>
  <si>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</si>
  <si>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</si>
  <si>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</si>
  <si>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</si>
  <si>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</si>
  <si>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</si>
  <si>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</si>
  <si>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</si>
  <si>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</si>
  <si>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</si>
  <si>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</si>
  <si>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</si>
  <si>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</si>
  <si>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</si>
  <si>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</si>
  <si>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</si>
  <si>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</si>
  <si>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</si>
  <si>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</si>
  <si>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</si>
  <si>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</si>
  <si>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</si>
  <si>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</si>
  <si>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</si>
  <si>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</si>
  <si>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</si>
  <si>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</si>
  <si>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</si>
  <si>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</si>
  <si>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</si>
  <si>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</si>
  <si>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</si>
  <si>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</si>
  <si>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</si>
  <si>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</si>
  <si>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</si>
  <si>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</si>
  <si>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</si>
  <si>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</si>
  <si>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</si>
  <si>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</si>
  <si>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</si>
  <si>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</si>
  <si>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</si>
  <si>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</si>
  <si>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</si>
  <si>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</si>
  <si>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</si>
  <si>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</si>
  <si>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</si>
  <si>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</si>
  <si>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</si>
  <si>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</si>
  <si>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</si>
  <si>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</si>
  <si>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</si>
  <si>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</si>
  <si>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</si>
  <si>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</si>
  <si>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</si>
  <si>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</si>
  <si>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</si>
  <si>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</si>
  <si>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</si>
  <si>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</si>
  <si>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</si>
  <si>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</si>
  <si>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</si>
  <si>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</si>
  <si>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</si>
  <si>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</si>
  <si>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</si>
  <si>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</si>
  <si>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</si>
  <si>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</si>
  <si>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</si>
  <si>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</si>
  <si>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</si>
  <si>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</si>
  <si>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</si>
  <si>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</si>
  <si>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</si>
  <si>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</si>
  <si>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</si>
  <si>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</si>
  <si>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</si>
  <si>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</si>
  <si>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</si>
  <si>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</si>
  <si>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</si>
  <si>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</si>
  <si>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</si>
  <si>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</si>
  <si>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</si>
  <si>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</si>
  <si>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</si>
  <si>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</si>
  <si>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</si>
  <si>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</si>
  <si>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</si>
  <si>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</si>
  <si>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</si>
  <si>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</si>
  <si>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</si>
  <si>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</si>
  <si>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</si>
  <si>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</si>
  <si>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</si>
  <si>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</si>
  <si>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</si>
  <si>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</si>
  <si>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</si>
  <si>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</si>
  <si>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</si>
  <si>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</si>
  <si>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</si>
  <si>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</si>
  <si>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</si>
  <si>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</si>
  <si>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</si>
  <si>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</si>
  <si>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</si>
  <si>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</si>
  <si>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</si>
  <si>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</si>
  <si>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</si>
  <si>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</si>
  <si>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</si>
  <si>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</si>
  <si>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</si>
  <si>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</si>
  <si>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</si>
  <si>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</si>
  <si>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</si>
  <si>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</si>
  <si>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</si>
  <si>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</si>
  <si>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</si>
  <si>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</si>
  <si>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</si>
  <si>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</si>
  <si>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</si>
  <si>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</si>
  <si>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</si>
  <si>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</si>
  <si>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</si>
  <si>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</si>
  <si>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</si>
  <si>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</si>
  <si>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</si>
  <si>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</si>
  <si>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</si>
  <si>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</si>
  <si>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</si>
  <si>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</si>
  <si>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</si>
  <si>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</si>
  <si>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</si>
  <si>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</si>
  <si>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</si>
  <si>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</si>
  <si>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</si>
  <si>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</si>
  <si>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</si>
  <si>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</si>
  <si>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</si>
  <si>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</si>
  <si>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</si>
  <si>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</si>
  <si>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</si>
  <si>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</si>
  <si>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</si>
  <si>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</si>
  <si>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</si>
  <si>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</si>
  <si>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</si>
  <si>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</si>
  <si>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</si>
  <si>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</si>
  <si>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</si>
  <si>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</si>
  <si>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</si>
  <si>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</si>
  <si>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</si>
  <si>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</si>
  <si>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</si>
  <si>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</si>
  <si>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</si>
  <si>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</si>
  <si>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</si>
  <si>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</si>
  <si>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</si>
  <si>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</si>
  <si>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</si>
  <si>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</si>
  <si>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</si>
  <si>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</si>
  <si>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</si>
  <si>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</si>
  <si>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</si>
  <si>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</si>
  <si>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</si>
  <si>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</si>
  <si>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</si>
  <si>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</si>
  <si>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</si>
  <si>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</si>
  <si>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</si>
  <si>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</si>
  <si>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</si>
  <si>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</si>
  <si>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</si>
  <si>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</si>
  <si>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</si>
  <si>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</si>
  <si>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</si>
  <si>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</si>
  <si>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</si>
  <si>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</si>
  <si>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</si>
  <si>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</si>
  <si>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</si>
  <si>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</si>
  <si>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</si>
  <si>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</si>
  <si>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</si>
  <si>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</si>
  <si>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</si>
  <si>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</si>
  <si>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</si>
  <si>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</si>
  <si>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</si>
  <si>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</si>
  <si>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</si>
  <si>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</si>
  <si>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</si>
  <si>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</si>
  <si>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</si>
  <si>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</si>
  <si>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</si>
  <si>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</si>
  <si>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</si>
  <si>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</si>
  <si>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</si>
  <si>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</si>
  <si>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</si>
  <si>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</si>
  <si>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</si>
  <si>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</si>
  <si>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</si>
  <si>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</si>
  <si>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</si>
  <si>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</si>
  <si>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</si>
  <si>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</si>
  <si>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</si>
  <si>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</si>
  <si>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</si>
  <si>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</si>
  <si>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</si>
  <si>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</si>
  <si>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</si>
  <si>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</si>
  <si>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</si>
  <si>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</si>
  <si>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</si>
  <si>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</si>
  <si>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</si>
  <si>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</si>
  <si>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</si>
  <si>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</si>
  <si>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</si>
  <si>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</si>
  <si>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</si>
  <si>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</si>
  <si>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</si>
  <si>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</si>
  <si>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</si>
  <si>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</si>
  <si>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</si>
  <si>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</si>
  <si>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</si>
  <si>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</si>
  <si>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</si>
  <si>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</si>
  <si>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</si>
  <si>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</si>
  <si>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</si>
  <si>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</si>
  <si>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</si>
  <si>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</si>
  <si>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</si>
  <si>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</si>
  <si>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</si>
  <si>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</si>
  <si>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</si>
  <si>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</si>
  <si>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</si>
  <si>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</si>
  <si>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</si>
  <si>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</si>
  <si>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</si>
  <si>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</si>
  <si>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</si>
  <si>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</si>
  <si>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</si>
  <si>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</si>
  <si>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</si>
  <si>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</si>
  <si>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</si>
  <si>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</si>
  <si>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</si>
  <si>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</si>
  <si>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</si>
  <si>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</si>
  <si>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</si>
  <si>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</si>
  <si>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</si>
  <si>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</si>
  <si>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</si>
  <si>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</si>
  <si>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</si>
  <si>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</si>
  <si>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</si>
  <si>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</si>
  <si>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</si>
  <si>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</si>
  <si>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</si>
  <si>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</si>
  <si>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</si>
  <si>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</si>
  <si>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</si>
  <si>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</si>
  <si>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</si>
  <si>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</si>
  <si>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</si>
  <si>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</si>
  <si>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</si>
  <si>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</si>
  <si>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</si>
  <si>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</si>
  <si>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</si>
  <si>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</si>
  <si>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</si>
  <si>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</si>
  <si>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</si>
  <si>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</si>
  <si>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</si>
  <si>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</si>
  <si>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</si>
  <si>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</si>
  <si>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</si>
  <si>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</si>
  <si>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</si>
  <si>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</si>
  <si>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</si>
  <si>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</si>
  <si>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</si>
  <si>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</si>
  <si>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</si>
  <si>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</si>
  <si>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</si>
  <si>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</si>
  <si>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</si>
  <si>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</si>
  <si>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</si>
  <si>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</si>
  <si>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</si>
  <si>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</si>
  <si>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</si>
  <si>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</si>
  <si>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</si>
  <si>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</si>
  <si>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</si>
  <si>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</si>
  <si>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</si>
  <si>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</si>
  <si>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</si>
  <si>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</si>
  <si>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</si>
  <si>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</si>
  <si>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</si>
  <si>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</si>
  <si>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</si>
  <si>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</si>
  <si>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</si>
  <si>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</si>
  <si>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</si>
  <si>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</si>
  <si>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</si>
  <si>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</si>
  <si>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</si>
  <si>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</si>
  <si>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</si>
  <si>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</si>
  <si>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</si>
  <si>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</si>
  <si>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</si>
  <si>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</si>
  <si>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</si>
  <si>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</si>
  <si>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</si>
  <si>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</si>
  <si>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</si>
  <si>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</si>
  <si>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</si>
  <si>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</si>
  <si>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</si>
  <si>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</si>
  <si>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</si>
  <si>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</si>
  <si>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</si>
  <si>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</si>
  <si>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</si>
  <si>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</si>
  <si>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</si>
  <si>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</si>
  <si>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</si>
  <si>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</si>
  <si>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</si>
  <si>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</si>
  <si>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</si>
  <si>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</si>
  <si>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</si>
  <si>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</si>
  <si>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</si>
  <si>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</si>
  <si>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</si>
  <si>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</si>
  <si>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</si>
  <si>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</si>
  <si>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</si>
  <si>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</si>
  <si>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</si>
  <si>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</si>
  <si>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</si>
  <si>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</si>
  <si>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</si>
  <si>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</si>
  <si>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</si>
  <si>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</si>
  <si>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</si>
  <si>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</si>
  <si>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</si>
  <si>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</si>
  <si>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</si>
  <si>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</si>
  <si>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</si>
  <si>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</si>
  <si>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</si>
  <si>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</si>
  <si>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</si>
  <si>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</si>
  <si>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</si>
  <si>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</si>
  <si>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</si>
  <si>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</si>
  <si>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</si>
  <si>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</si>
  <si>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</si>
  <si>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</si>
  <si>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</si>
  <si>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</si>
  <si>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</si>
  <si>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</si>
  <si>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</si>
  <si>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</si>
  <si>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</si>
  <si>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</si>
  <si>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</si>
  <si>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</si>
  <si>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</si>
  <si>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</si>
  <si>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</si>
  <si>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</si>
  <si>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</si>
  <si>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</si>
  <si>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</si>
  <si>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</si>
  <si>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</si>
  <si>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</si>
  <si>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</si>
  <si>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</si>
  <si>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</si>
  <si>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</si>
  <si>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</si>
  <si>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</si>
  <si>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</si>
  <si>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</si>
  <si>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</si>
  <si>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</si>
  <si>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</si>
  <si>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</si>
  <si>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</si>
  <si>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</si>
  <si>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</si>
  <si>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</si>
  <si>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</si>
  <si>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</si>
  <si>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</si>
  <si>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</si>
  <si>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</si>
  <si>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</si>
  <si>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</si>
  <si>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</si>
  <si>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</si>
  <si>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</si>
  <si>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</si>
  <si>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</si>
  <si>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</si>
  <si>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</si>
  <si>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</si>
  <si>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</si>
  <si>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</si>
  <si>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</si>
  <si>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</si>
  <si>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</si>
  <si>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</si>
  <si>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</si>
  <si>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</si>
  <si>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</si>
  <si>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</si>
  <si>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</si>
  <si>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</si>
  <si>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</si>
  <si>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</si>
  <si>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</si>
  <si>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</si>
  <si>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</si>
  <si>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</si>
  <si>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</si>
  <si>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</si>
  <si>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</si>
  <si>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</si>
  <si>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</si>
  <si>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</si>
  <si>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</si>
  <si>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</si>
  <si>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</si>
  <si>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</si>
  <si>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</si>
  <si>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</si>
  <si>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</si>
  <si>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</si>
  <si>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</si>
  <si>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</si>
  <si>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</si>
  <si>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</si>
  <si>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</si>
  <si>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</si>
  <si>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</si>
  <si>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</si>
  <si>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</si>
  <si>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</si>
  <si>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</si>
  <si>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</si>
  <si>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</si>
  <si>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</si>
  <si>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</si>
  <si>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</si>
  <si>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</si>
  <si>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</si>
  <si>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</si>
  <si>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</si>
  <si>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</si>
  <si>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</si>
  <si>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</si>
  <si>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</si>
  <si>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</si>
  <si>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</si>
  <si>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</si>
  <si>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</si>
  <si>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</si>
  <si>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</si>
  <si>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</si>
  <si>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</si>
  <si>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</si>
  <si>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</si>
  <si>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</si>
  <si>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</si>
  <si>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</si>
  <si>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</si>
  <si>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</si>
  <si>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</si>
  <si>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</si>
  <si>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</si>
  <si>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</si>
  <si>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</si>
  <si>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</si>
  <si>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</si>
  <si>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</si>
  <si>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</si>
  <si>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</si>
  <si>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</si>
  <si>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</si>
  <si>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</si>
  <si>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</si>
  <si>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</si>
  <si>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</si>
  <si>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</si>
  <si>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</si>
  <si>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</si>
  <si>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</si>
  <si>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</si>
  <si>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</si>
  <si>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</si>
  <si>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</si>
  <si>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</si>
  <si>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</si>
  <si>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</si>
  <si>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</si>
  <si>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</si>
  <si>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</si>
  <si>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</si>
  <si>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</si>
  <si>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</si>
  <si>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</si>
  <si>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</si>
  <si>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</si>
  <si>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</si>
  <si>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</si>
  <si>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</si>
  <si>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</si>
  <si>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</si>
  <si>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</si>
  <si>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</si>
  <si>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</si>
  <si>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</si>
  <si>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</si>
  <si>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</si>
  <si>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</si>
  <si>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</si>
  <si>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</si>
  <si>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</si>
  <si>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</si>
  <si>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</si>
  <si>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</si>
  <si>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</si>
  <si>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</si>
  <si>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</si>
  <si>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</si>
  <si>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</si>
  <si>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</si>
  <si>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</si>
  <si>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</si>
  <si>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</si>
  <si>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</si>
  <si>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</si>
  <si>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</si>
  <si>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</si>
  <si>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</si>
  <si>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</si>
  <si>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</si>
  <si>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</si>
  <si>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</si>
  <si>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</si>
  <si>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</si>
  <si>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</si>
  <si>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</si>
  <si>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</si>
  <si>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</si>
  <si>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</si>
  <si>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</si>
  <si>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</si>
  <si>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</si>
  <si>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</si>
  <si>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</si>
  <si>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</si>
  <si>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</si>
  <si>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</si>
  <si>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</si>
  <si>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</si>
  <si>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</si>
  <si>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</si>
  <si>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</si>
  <si>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</si>
  <si>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</si>
  <si>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</si>
  <si>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</si>
  <si>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</si>
  <si>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</si>
  <si>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</si>
  <si>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</si>
  <si>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</si>
  <si>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</si>
  <si>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</si>
  <si>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</si>
  <si>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</si>
  <si>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</si>
  <si>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</si>
  <si>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</si>
  <si>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</si>
  <si>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</si>
  <si>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</si>
  <si>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</si>
  <si>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</si>
  <si>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</si>
  <si>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</si>
  <si>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</si>
  <si>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</si>
  <si>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</si>
  <si>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</si>
  <si>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</si>
  <si>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</si>
  <si>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</si>
  <si>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</si>
  <si>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</si>
  <si>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</si>
  <si>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</si>
  <si>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</si>
  <si>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</si>
  <si>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</si>
  <si>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</si>
  <si>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</si>
  <si>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</si>
  <si>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</si>
  <si>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</si>
  <si>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</si>
  <si>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</si>
  <si>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</si>
  <si>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</si>
  <si>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</si>
  <si>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</si>
  <si>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</si>
  <si>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</si>
  <si>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</si>
  <si>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</si>
  <si>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</si>
  <si>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</si>
  <si>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</si>
  <si>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</si>
  <si>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</si>
  <si>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</si>
  <si>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</si>
  <si>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</si>
  <si>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</si>
  <si>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</si>
  <si>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</si>
  <si>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</si>
  <si>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</si>
  <si>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</si>
  <si>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</si>
  <si>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</si>
  <si>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</si>
  <si>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</si>
  <si>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</si>
  <si>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</si>
  <si>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</si>
  <si>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</si>
  <si>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</si>
  <si>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</si>
  <si>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</si>
  <si>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</si>
  <si>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</si>
  <si>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</si>
  <si>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</si>
  <si>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</si>
  <si>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</si>
  <si>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</si>
  <si>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</si>
  <si>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</si>
  <si>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</si>
  <si>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</si>
  <si>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</si>
  <si>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</si>
  <si>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</si>
  <si>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</si>
  <si>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</si>
  <si>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</si>
  <si>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</si>
  <si>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</si>
  <si>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</si>
  <si>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</si>
  <si>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</si>
  <si>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</si>
  <si>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</si>
  <si>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</si>
  <si>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</si>
  <si>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</si>
  <si>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</si>
  <si>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</si>
  <si>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</si>
  <si>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</si>
  <si>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</si>
  <si>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</si>
  <si>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</si>
  <si>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</si>
  <si>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</si>
  <si>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</si>
  <si>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</si>
  <si>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</si>
  <si>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</si>
  <si>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</si>
  <si>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</si>
  <si>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</si>
  <si>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</si>
  <si>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</si>
  <si>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</si>
  <si>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</si>
  <si>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</si>
  <si>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</si>
  <si>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</si>
  <si>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</si>
  <si>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</si>
  <si>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</si>
  <si>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</si>
  <si>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</si>
  <si>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</si>
  <si>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</si>
  <si>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</si>
  <si>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</si>
  <si>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</si>
  <si>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</si>
  <si>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</si>
  <si>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</si>
  <si>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</si>
  <si>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</si>
  <si>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</si>
  <si>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</si>
  <si>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</si>
  <si>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</si>
  <si>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</si>
  <si>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</si>
  <si>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</si>
  <si>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</si>
  <si>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</si>
  <si>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</si>
  <si>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</si>
  <si>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</si>
  <si>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</si>
  <si>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</si>
  <si>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</si>
  <si>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</si>
  <si>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</si>
  <si>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</si>
  <si>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</si>
  <si>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</si>
  <si>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</si>
  <si>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</si>
  <si>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</si>
  <si>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</si>
  <si>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</si>
  <si>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</si>
  <si>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</si>
  <si>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</si>
  <si>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</si>
  <si>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</si>
  <si>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</si>
  <si>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</si>
  <si>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</si>
  <si>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</si>
  <si>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</si>
  <si>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</si>
  <si>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</si>
  <si>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</si>
  <si>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</si>
  <si>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</si>
  <si>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</si>
  <si>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</si>
  <si>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</si>
  <si>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</si>
  <si>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</si>
  <si>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</si>
  <si>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</si>
  <si>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</si>
  <si>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</si>
  <si>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</si>
  <si>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</si>
  <si>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</si>
  <si>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</si>
  <si>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</si>
  <si>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</si>
  <si>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</si>
  <si>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</si>
  <si>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</si>
  <si>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</si>
  <si>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</si>
  <si>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</si>
  <si>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</si>
  <si>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</si>
  <si>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</si>
  <si>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</si>
  <si>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</si>
  <si>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</si>
  <si>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</si>
  <si>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</si>
  <si>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</si>
  <si>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</si>
  <si>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</si>
  <si>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</si>
  <si>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</si>
  <si>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</si>
  <si>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</si>
  <si>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</si>
  <si>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</si>
  <si>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</si>
  <si>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</si>
  <si>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</si>
  <si>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</si>
  <si>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</si>
  <si>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</si>
  <si>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</si>
  <si>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</si>
  <si>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</si>
  <si>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</si>
  <si>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</si>
  <si>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</si>
  <si>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</si>
  <si>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</si>
  <si>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</si>
  <si>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</si>
  <si>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</si>
  <si>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</si>
  <si>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</si>
  <si>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</si>
  <si>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</si>
  <si>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</si>
  <si>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</si>
  <si>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</si>
  <si>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</si>
  <si>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</si>
  <si>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</si>
  <si>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</si>
  <si>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</si>
  <si>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</si>
  <si>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</si>
  <si>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</si>
  <si>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</si>
  <si>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</si>
  <si>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</si>
  <si>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</si>
  <si>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</si>
  <si>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</si>
  <si>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</si>
  <si>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</si>
  <si>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</si>
  <si>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</si>
  <si>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</si>
  <si>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</si>
  <si>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</si>
  <si>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</si>
  <si>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</si>
  <si>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</si>
  <si>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</si>
  <si>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</si>
  <si>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</si>
  <si>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</si>
  <si>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</si>
  <si>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</si>
  <si>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</si>
  <si>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</si>
  <si>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</si>
  <si>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</si>
  <si>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</si>
  <si>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</si>
  <si>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</si>
  <si>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</si>
  <si>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</si>
  <si>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</si>
  <si>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</si>
  <si>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</si>
  <si>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</si>
  <si>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</si>
  <si>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</si>
  <si>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</si>
  <si>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</si>
  <si>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</si>
  <si>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</si>
  <si>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</si>
  <si>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</si>
  <si>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</si>
  <si>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</si>
  <si>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</si>
  <si>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</si>
  <si>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</si>
  <si>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</si>
  <si>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</si>
  <si>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</si>
  <si>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</si>
  <si>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</si>
  <si>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</si>
  <si>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</si>
  <si>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</si>
  <si>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</si>
  <si>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</si>
  <si>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</si>
  <si>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</si>
  <si>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</si>
  <si>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</si>
  <si>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</si>
  <si>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</si>
  <si>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</si>
  <si>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</si>
  <si>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</si>
  <si>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</si>
  <si>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</si>
  <si>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</si>
  <si>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</si>
  <si>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</si>
  <si>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</si>
  <si>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</si>
  <si>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</si>
  <si>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</si>
  <si>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</si>
  <si>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</si>
  <si>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</si>
  <si>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</si>
  <si>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</si>
  <si>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</si>
  <si>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</si>
  <si>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</si>
  <si>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</si>
  <si>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</si>
  <si>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</si>
  <si>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</si>
  <si>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</si>
  <si>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</si>
  <si>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</si>
  <si>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</si>
  <si>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</si>
  <si>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</si>
  <si>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</si>
  <si>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</si>
  <si>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</si>
  <si>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</si>
  <si>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</si>
  <si>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</si>
  <si>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</si>
  <si>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</si>
  <si>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</si>
  <si>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</si>
  <si>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</si>
  <si>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</si>
  <si>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</si>
  <si>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</si>
  <si>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</si>
  <si>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</si>
  <si>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</si>
  <si>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</si>
  <si>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</si>
  <si>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</si>
  <si>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</si>
  <si>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</si>
  <si>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</si>
  <si>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</si>
  <si>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</si>
  <si>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</si>
  <si>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</si>
  <si>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</si>
  <si>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</si>
  <si>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</si>
  <si>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</si>
  <si>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</si>
  <si>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</si>
  <si>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</si>
  <si>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</si>
  <si>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</si>
  <si>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</si>
  <si>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</si>
  <si>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</si>
  <si>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</si>
  <si>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</si>
  <si>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</si>
  <si>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</si>
  <si>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</si>
  <si>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</si>
  <si>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</si>
  <si>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</si>
  <si>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</si>
  <si>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</si>
  <si>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</si>
  <si>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</si>
  <si>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</si>
  <si>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</si>
  <si>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</si>
  <si>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</si>
  <si>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</si>
  <si>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</si>
  <si>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</si>
  <si>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</si>
  <si>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</si>
  <si>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</si>
  <si>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</si>
  <si>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</si>
  <si>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</si>
  <si>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</si>
  <si>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</si>
  <si>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</si>
  <si>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</si>
  <si>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</si>
  <si>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</si>
  <si>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</si>
  <si>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</si>
  <si>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</si>
  <si>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</si>
  <si>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</si>
  <si>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</si>
  <si>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</si>
  <si>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</si>
  <si>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</si>
  <si>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</si>
  <si>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</si>
  <si>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</si>
  <si>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</si>
  <si>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</si>
  <si>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</si>
  <si>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</si>
  <si>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</si>
  <si>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</si>
  <si>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</si>
  <si>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</si>
  <si>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</si>
  <si>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</si>
  <si>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</si>
  <si>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</si>
  <si>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</si>
  <si>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</si>
  <si>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</si>
  <si>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</si>
  <si>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</si>
  <si>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</si>
  <si>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</si>
  <si>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</si>
  <si>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</si>
  <si>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</si>
  <si>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</si>
  <si>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</si>
  <si>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</si>
  <si>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</si>
  <si>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</si>
  <si>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</si>
  <si>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</si>
  <si>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</si>
  <si>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</si>
  <si>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</si>
  <si>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</si>
  <si>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</si>
  <si>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</si>
  <si>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</si>
  <si>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</si>
  <si>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</si>
  <si>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</si>
  <si>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</si>
  <si>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</si>
  <si>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</si>
  <si>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</si>
  <si>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</si>
  <si>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</si>
  <si>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</si>
  <si>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</si>
  <si>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</si>
  <si>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</si>
  <si>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</si>
  <si>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</si>
  <si>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</si>
  <si>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</si>
  <si>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</si>
  <si>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</si>
  <si>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</si>
  <si>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</si>
  <si>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</si>
  <si>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</si>
  <si>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</si>
  <si>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</si>
  <si>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</si>
  <si>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</si>
  <si>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</si>
  <si>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</si>
  <si>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</si>
  <si>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</si>
  <si>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</si>
  <si>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</si>
  <si>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</si>
  <si>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</si>
  <si>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</si>
  <si>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</si>
  <si>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</si>
  <si>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</si>
  <si>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</si>
  <si>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</si>
  <si>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</si>
  <si>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</si>
  <si>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</si>
  <si>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</si>
  <si>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</si>
  <si>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</si>
  <si>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</si>
  <si>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</si>
  <si>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</si>
  <si>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</si>
  <si>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</si>
  <si>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</si>
  <si>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</si>
  <si>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</si>
  <si>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</si>
  <si>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</si>
  <si>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</si>
  <si>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</si>
  <si>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</si>
  <si>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</si>
  <si>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</si>
  <si>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</si>
  <si>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</si>
  <si>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</si>
  <si>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</si>
  <si>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</si>
  <si>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</si>
  <si>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</si>
  <si>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</si>
  <si>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</si>
  <si>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</si>
  <si>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</si>
  <si>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</si>
  <si>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</si>
  <si>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</si>
  <si>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</si>
  <si>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</si>
  <si>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</si>
  <si>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</si>
  <si>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</si>
  <si>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</si>
  <si>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</si>
  <si>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</si>
  <si>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</si>
  <si>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</si>
  <si>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</si>
  <si>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</si>
  <si>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</si>
  <si>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</si>
  <si>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</si>
  <si>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</si>
  <si>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</si>
  <si>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</si>
  <si>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</si>
  <si>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</si>
  <si>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</si>
  <si>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</si>
  <si>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</si>
  <si>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</si>
  <si>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</si>
  <si>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</si>
  <si>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</si>
  <si>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</si>
  <si>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</si>
  <si>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</si>
  <si>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</si>
  <si>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</si>
  <si>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</si>
  <si>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</si>
  <si>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</si>
  <si>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</si>
  <si>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</si>
  <si>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</si>
  <si>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</si>
  <si>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</si>
  <si>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</si>
  <si>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</si>
  <si>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</si>
  <si>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</si>
  <si>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</si>
  <si>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</si>
  <si>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</si>
  <si>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</si>
  <si>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</si>
  <si>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</si>
  <si>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</si>
  <si>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</si>
  <si>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</si>
  <si>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</si>
  <si>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</si>
  <si>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</si>
  <si>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</si>
  <si>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</si>
  <si>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</si>
  <si>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</si>
  <si>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</si>
  <si>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</si>
  <si>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</si>
  <si>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</si>
  <si>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</si>
  <si>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</si>
  <si>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</si>
  <si>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</si>
  <si>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</si>
  <si>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</si>
  <si>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</si>
  <si>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</si>
  <si>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</si>
  <si>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</si>
  <si>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</si>
  <si>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</si>
  <si>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</si>
  <si>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</si>
  <si>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</si>
  <si>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</si>
  <si>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</si>
  <si>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</si>
  <si>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</si>
  <si>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</si>
  <si>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</si>
  <si>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</si>
  <si>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</si>
  <si>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</si>
  <si>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</si>
  <si>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</si>
  <si>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</si>
  <si>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</si>
  <si>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</si>
  <si>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</si>
  <si>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</si>
  <si>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</si>
  <si>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</si>
  <si>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</si>
  <si>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</si>
  <si>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</si>
  <si>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</si>
  <si>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</si>
  <si>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</si>
  <si>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</si>
  <si>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</si>
  <si>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</si>
  <si>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</si>
  <si>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</si>
  <si>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</si>
  <si>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</si>
  <si>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</si>
  <si>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</si>
  <si>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</si>
  <si>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</si>
  <si>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</si>
  <si>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</si>
  <si>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</si>
  <si>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</si>
  <si>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</si>
  <si>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</si>
  <si>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</si>
  <si>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</si>
  <si>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</si>
  <si>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</si>
  <si>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</si>
  <si>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</si>
  <si>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</si>
  <si>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</si>
  <si>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</si>
  <si>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</si>
  <si>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</si>
  <si>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</si>
  <si>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</si>
  <si>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</si>
  <si>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</si>
  <si>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</si>
  <si>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</si>
  <si>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</si>
  <si>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</si>
  <si>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</si>
  <si>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</si>
  <si>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</si>
  <si>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</si>
  <si>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</si>
  <si>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</si>
  <si>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</si>
  <si>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</si>
  <si>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</si>
  <si>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</si>
  <si>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</si>
  <si>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</si>
  <si>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</si>
  <si>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</si>
  <si>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</si>
  <si>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</si>
  <si>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</si>
  <si>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</si>
  <si>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</si>
  <si>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</si>
  <si>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</si>
  <si>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</si>
  <si>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</si>
  <si>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</si>
  <si>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</si>
  <si>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</si>
  <si>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</si>
  <si>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</si>
  <si>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</si>
  <si>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</si>
  <si>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</si>
  <si>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</si>
  <si>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</si>
  <si>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</si>
  <si>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</si>
  <si>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</si>
  <si>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</si>
  <si>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</si>
  <si>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</si>
  <si>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</si>
  <si>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</si>
  <si>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</si>
  <si>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</si>
  <si>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</si>
  <si>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</si>
  <si>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</si>
  <si>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</si>
  <si>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</si>
  <si>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</si>
  <si>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</si>
  <si>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</si>
  <si>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</si>
  <si>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</si>
  <si>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</si>
  <si>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</si>
  <si>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</si>
  <si>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</si>
  <si>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</si>
  <si>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</si>
  <si>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</si>
  <si>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</si>
  <si>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</si>
  <si>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</si>
  <si>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</si>
  <si>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</si>
  <si>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</si>
  <si>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</si>
  <si>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</si>
  <si>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</si>
  <si>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</si>
  <si>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</si>
  <si>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</si>
  <si>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</si>
  <si>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</si>
  <si>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</si>
  <si>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</si>
  <si>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</si>
  <si>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</si>
  <si>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</si>
  <si>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</si>
  <si>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</si>
  <si>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</si>
  <si>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</si>
  <si>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</si>
  <si>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</si>
  <si>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</si>
  <si>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</si>
  <si>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</si>
  <si>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</si>
  <si>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</si>
  <si>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</si>
  <si>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</si>
  <si>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</si>
  <si>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</si>
  <si>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</si>
  <si>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</si>
  <si>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</si>
  <si>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</si>
  <si>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</si>
  <si>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</si>
  <si>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</si>
  <si>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</si>
  <si>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</si>
  <si>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</si>
  <si>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</si>
  <si>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</si>
  <si>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</si>
  <si>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</si>
  <si>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</si>
  <si>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</si>
  <si>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</si>
  <si>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</si>
  <si>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</si>
  <si>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</si>
  <si>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</si>
  <si>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</si>
  <si>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</si>
  <si>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</si>
  <si>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</si>
  <si>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</si>
  <si>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</si>
  <si>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</si>
  <si>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</si>
  <si>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</si>
  <si>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</si>
  <si>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</si>
  <si>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</si>
  <si>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</si>
  <si>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</si>
  <si>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</si>
  <si>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</si>
  <si>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</si>
  <si>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</si>
  <si>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</si>
  <si>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</si>
  <si>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</si>
  <si>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</si>
  <si>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</si>
  <si>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</si>
  <si>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</si>
  <si>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</si>
  <si>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</si>
  <si>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</si>
  <si>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</si>
  <si>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</si>
  <si>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</si>
  <si>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</si>
  <si>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</si>
  <si>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</si>
  <si>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</si>
  <si>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</si>
  <si>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</si>
  <si>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</si>
  <si>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</si>
  <si>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</si>
  <si>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</si>
  <si>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</si>
  <si>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</si>
  <si>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</si>
  <si>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</si>
  <si>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</si>
  <si>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</si>
  <si>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</si>
  <si>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</si>
  <si>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</si>
  <si>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</si>
  <si>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</si>
  <si>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</si>
  <si>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</si>
  <si>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</si>
  <si>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</si>
  <si>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</si>
  <si>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</si>
  <si>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</si>
  <si>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</si>
  <si>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</si>
  <si>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</si>
  <si>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</si>
  <si>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</si>
  <si>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</si>
  <si>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</si>
  <si>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</si>
  <si>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</si>
  <si>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</si>
  <si>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</si>
  <si>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</si>
  <si>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</si>
  <si>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</si>
  <si>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</si>
  <si>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</si>
  <si>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</si>
  <si>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</si>
  <si>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</si>
  <si>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</si>
  <si>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</si>
  <si>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</si>
  <si>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</si>
  <si>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</si>
  <si>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</si>
  <si>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</si>
  <si>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</si>
  <si>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</si>
  <si>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</si>
  <si>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</si>
  <si>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</si>
  <si>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</si>
  <si>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</si>
  <si>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</si>
  <si>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</si>
  <si>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</si>
  <si>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</si>
  <si>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</si>
  <si>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</si>
  <si>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</si>
  <si>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</si>
  <si>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</si>
  <si>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</si>
  <si>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</si>
  <si>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</si>
  <si>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</si>
  <si>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</si>
  <si>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</si>
  <si>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</si>
  <si>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</si>
  <si>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</si>
  <si>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</si>
  <si>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</si>
  <si>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</si>
  <si>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</si>
  <si>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</si>
  <si>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</si>
  <si>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</si>
  <si>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</si>
  <si>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</si>
  <si>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</si>
  <si>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</si>
  <si>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</si>
  <si>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</si>
  <si>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</si>
  <si>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</si>
  <si>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</si>
  <si>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</si>
  <si>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</si>
  <si>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</si>
  <si>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</si>
  <si>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</si>
  <si>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</si>
  <si>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</si>
  <si>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</si>
  <si>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</si>
  <si>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</si>
  <si>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</si>
  <si>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</si>
  <si>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</si>
  <si>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</si>
  <si>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</si>
  <si>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</si>
  <si>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</si>
  <si>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</si>
  <si>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</si>
  <si>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</si>
  <si>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</si>
  <si>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</si>
  <si>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</si>
  <si>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</si>
  <si>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</si>
  <si>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</si>
  <si>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</si>
  <si>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</si>
  <si>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</si>
  <si>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</si>
  <si>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</si>
  <si>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</si>
  <si>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</si>
  <si>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</si>
  <si>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</si>
  <si>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</si>
  <si>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</si>
  <si>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</si>
  <si>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</si>
  <si>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</si>
  <si>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</si>
  <si>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</si>
  <si>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</si>
  <si>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</si>
  <si>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</si>
  <si>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</si>
  <si>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</si>
  <si>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</si>
  <si>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</si>
  <si>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</si>
  <si>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</si>
  <si>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</si>
  <si>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</si>
  <si>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</si>
  <si>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</si>
  <si>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</si>
  <si>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</si>
  <si>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</si>
  <si>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</si>
  <si>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</si>
  <si>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</si>
  <si>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</si>
  <si>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</si>
  <si>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</si>
  <si>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</si>
  <si>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</si>
  <si>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</si>
  <si>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</si>
  <si>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</si>
  <si>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</si>
  <si>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</si>
  <si>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</si>
  <si>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</si>
  <si>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</si>
  <si>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</si>
  <si>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</si>
  <si>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</si>
  <si>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</si>
  <si>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</si>
  <si>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</si>
  <si>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</si>
  <si>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</si>
  <si>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</si>
  <si>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</si>
  <si>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</si>
  <si>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</si>
  <si>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</si>
  <si>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</si>
  <si>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</si>
  <si>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</si>
  <si>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</si>
  <si>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</si>
  <si>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</si>
  <si>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</si>
  <si>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</si>
  <si>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</si>
  <si>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</si>
  <si>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</si>
  <si>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</si>
  <si>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</si>
  <si>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</si>
  <si>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</si>
  <si>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</si>
  <si>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</si>
  <si>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</si>
  <si>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</si>
  <si>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</si>
  <si>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</si>
  <si>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</si>
  <si>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</si>
  <si>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</si>
  <si>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</si>
  <si>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</si>
  <si>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</si>
  <si>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</si>
  <si>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</si>
  <si>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</si>
  <si>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</si>
  <si>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</si>
  <si>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</si>
  <si>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</si>
  <si>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</si>
  <si>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</si>
  <si>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</si>
  <si>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</si>
  <si>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</si>
  <si>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</si>
  <si>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</si>
  <si>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</si>
  <si>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</si>
  <si>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</si>
  <si>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</si>
  <si>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</si>
  <si>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</si>
  <si>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</si>
  <si>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</si>
  <si>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</si>
  <si>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</si>
  <si>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</si>
  <si>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</si>
  <si>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</si>
  <si>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</si>
  <si>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</si>
  <si>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</si>
  <si>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</si>
  <si>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</si>
  <si>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</si>
  <si>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</si>
  <si>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</si>
  <si>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</si>
  <si>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</si>
  <si>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</si>
  <si>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</si>
  <si>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</si>
  <si>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</si>
  <si>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</si>
  <si>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</si>
  <si>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</si>
  <si>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</si>
  <si>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</si>
  <si>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</si>
  <si>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</si>
  <si>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</si>
  <si>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</si>
  <si>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</si>
  <si>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</si>
  <si>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</si>
  <si>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</si>
  <si>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</si>
  <si>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</si>
  <si>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</si>
  <si>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</si>
  <si>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</si>
  <si>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</si>
  <si>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</si>
  <si>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</si>
  <si>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</si>
  <si>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</si>
  <si>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</si>
  <si>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</si>
  <si>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</si>
  <si>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</si>
  <si>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</si>
  <si>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</si>
  <si>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</si>
  <si>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</si>
  <si>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</si>
  <si>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</si>
  <si>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</si>
  <si>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</si>
  <si>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</si>
  <si>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</si>
  <si>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</si>
  <si>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</si>
  <si>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</si>
  <si>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</si>
  <si>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</si>
  <si>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</si>
  <si>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</si>
  <si>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</si>
  <si>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</si>
  <si>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</si>
  <si>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</si>
  <si>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</si>
  <si>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</si>
  <si>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</si>
  <si>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</si>
  <si>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</si>
  <si>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</si>
  <si>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</si>
  <si>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</si>
  <si>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</si>
  <si>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</si>
  <si>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</si>
  <si>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</si>
  <si>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</si>
  <si>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</si>
  <si>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</si>
  <si>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</si>
  <si>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</si>
  <si>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</si>
  <si>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</si>
  <si>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</si>
  <si>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</si>
  <si>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</si>
  <si>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</si>
  <si>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</si>
  <si>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</si>
  <si>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</si>
  <si>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</si>
  <si>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</si>
  <si>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</si>
  <si>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</si>
  <si>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</si>
  <si>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</si>
  <si>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</si>
  <si>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</si>
  <si>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</si>
  <si>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</si>
  <si>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</si>
  <si>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</si>
  <si>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</si>
  <si>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</si>
  <si>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</si>
  <si>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</si>
  <si>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</si>
  <si>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</si>
  <si>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</si>
  <si>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</si>
  <si>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</si>
  <si>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</si>
  <si>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</si>
  <si>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</si>
  <si>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</si>
  <si>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</si>
  <si>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</si>
  <si>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</si>
  <si>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</si>
  <si>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</si>
  <si>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</si>
  <si>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</si>
  <si>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</si>
  <si>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</si>
  <si>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</si>
  <si>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</si>
  <si>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</si>
  <si>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</si>
  <si>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</si>
  <si>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</si>
  <si>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</si>
  <si>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</si>
  <si>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</si>
  <si>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</si>
  <si>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</si>
  <si>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</si>
  <si>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</si>
  <si>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</si>
  <si>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</si>
  <si>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</si>
  <si>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</si>
  <si>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</si>
  <si>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</si>
  <si>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</si>
  <si>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</si>
  <si>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</si>
  <si>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</si>
  <si>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</si>
  <si>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</si>
  <si>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</si>
  <si>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</si>
  <si>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</si>
  <si>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</si>
  <si>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</si>
  <si>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</si>
  <si>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</si>
  <si>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</si>
  <si>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</si>
  <si>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</si>
  <si>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</si>
  <si>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</si>
  <si>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</si>
  <si>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</si>
  <si>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</si>
  <si>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</si>
  <si>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</si>
  <si>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</si>
  <si>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</si>
  <si>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</si>
  <si>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</si>
  <si>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</si>
  <si>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</si>
  <si>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</si>
  <si>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</si>
  <si>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</si>
  <si>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</si>
  <si>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</si>
  <si>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</si>
  <si>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</si>
  <si>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</si>
  <si>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</si>
  <si>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</si>
  <si>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</si>
  <si>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</si>
  <si>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</si>
  <si>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</si>
  <si>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</si>
  <si>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</si>
  <si>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</si>
  <si>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</si>
  <si>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</si>
  <si>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</si>
  <si>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</si>
  <si>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</si>
  <si>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</si>
  <si>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</si>
  <si>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</si>
  <si>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</si>
  <si>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</si>
  <si>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</si>
  <si>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</si>
  <si>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</si>
  <si>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</si>
  <si>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</si>
  <si>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</si>
  <si>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</si>
  <si>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</si>
  <si>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</si>
  <si>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</si>
  <si>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</si>
  <si>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</si>
  <si>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</si>
  <si>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</si>
  <si>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</si>
  <si>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</si>
  <si>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</si>
  <si>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</si>
  <si>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</si>
  <si>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</si>
  <si>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</si>
  <si>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</si>
  <si>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</si>
  <si>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</si>
  <si>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</si>
  <si>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</si>
  <si>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</si>
  <si>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</si>
  <si>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</si>
  <si>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</si>
  <si>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</si>
  <si>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</si>
  <si>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</si>
  <si>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</si>
  <si>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</si>
  <si>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</si>
  <si>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</si>
  <si>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</si>
  <si>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</si>
  <si>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</si>
  <si>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</si>
  <si>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</si>
  <si>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</si>
  <si>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</si>
  <si>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</si>
  <si>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</si>
  <si>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</si>
  <si>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</si>
  <si>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</si>
  <si>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</si>
  <si>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</si>
  <si>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</si>
  <si>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</si>
  <si>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</si>
  <si>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</si>
  <si>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</si>
  <si>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</si>
  <si>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</si>
  <si>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</si>
  <si>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</si>
  <si>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</si>
  <si>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</si>
  <si>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</si>
  <si>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</si>
  <si>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</si>
  <si>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</si>
  <si>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</si>
  <si>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</si>
  <si>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</si>
  <si>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</si>
  <si>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</si>
  <si>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</si>
  <si>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</si>
  <si>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</si>
  <si>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</si>
  <si>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</si>
  <si>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</si>
  <si>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</si>
  <si>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</si>
  <si>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</si>
  <si>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</si>
  <si>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</si>
  <si>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</si>
  <si>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</si>
  <si>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</si>
  <si>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</si>
  <si>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</si>
  <si>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</si>
  <si>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</si>
  <si>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</si>
  <si>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</si>
  <si>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</si>
  <si>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</si>
  <si>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</si>
  <si>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</si>
  <si>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</si>
  <si>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</si>
  <si>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</si>
  <si>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</si>
  <si>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</si>
  <si>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</si>
  <si>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</si>
  <si>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</si>
  <si>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</si>
  <si>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</si>
  <si>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</si>
  <si>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</si>
  <si>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</si>
  <si>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</si>
  <si>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</si>
  <si>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</si>
  <si>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</si>
  <si>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</si>
  <si>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</si>
  <si>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</si>
  <si>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</si>
  <si>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</si>
  <si>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</si>
  <si>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</si>
  <si>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</si>
  <si>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</si>
  <si>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</si>
  <si>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</si>
  <si>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</si>
  <si>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</si>
  <si>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</si>
  <si>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</si>
  <si>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</si>
  <si>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</si>
  <si>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</si>
  <si>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</si>
  <si>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</si>
  <si>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</si>
  <si>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</si>
  <si>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</si>
  <si>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</si>
  <si>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</si>
  <si>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</si>
  <si>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</si>
  <si>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</si>
  <si>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</si>
  <si>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</si>
  <si>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</si>
  <si>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</si>
  <si>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</si>
  <si>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</si>
  <si>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</si>
  <si>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</si>
  <si>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</si>
  <si>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</si>
  <si>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</si>
  <si>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</si>
  <si>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</si>
  <si>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</si>
  <si>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</si>
  <si>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</si>
  <si>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</si>
  <si>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</si>
  <si>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</si>
  <si>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</si>
  <si>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</si>
  <si>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</si>
  <si>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</si>
  <si>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</si>
  <si>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</si>
  <si>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</si>
  <si>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</si>
  <si>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</si>
  <si>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</si>
  <si>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</si>
  <si>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</si>
  <si>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</si>
  <si>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</si>
  <si>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</si>
  <si>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</si>
  <si>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</si>
  <si>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</si>
  <si>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</si>
  <si>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</si>
  <si>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</si>
  <si>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</si>
  <si>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</si>
  <si>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</si>
  <si>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</si>
  <si>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</si>
  <si>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</si>
  <si>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</si>
  <si>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</si>
  <si>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</si>
  <si>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</si>
  <si>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</si>
  <si>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</si>
  <si>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</si>
  <si>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</si>
  <si>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</si>
  <si>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</si>
  <si>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</si>
  <si>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</si>
  <si>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</si>
  <si>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</si>
  <si>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</si>
  <si>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</si>
  <si>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</si>
  <si>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</si>
  <si>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</si>
  <si>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</si>
  <si>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</si>
  <si>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</si>
  <si>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</si>
  <si>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</si>
  <si>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</si>
  <si>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</si>
  <si>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</si>
  <si>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</si>
  <si>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</si>
  <si>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</si>
  <si>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</si>
  <si>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</si>
  <si>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</si>
  <si>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</si>
  <si>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</si>
  <si>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</si>
  <si>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</si>
  <si>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</si>
  <si>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</si>
  <si>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</si>
  <si>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</si>
  <si>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</si>
  <si>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</si>
  <si>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</si>
  <si>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</si>
  <si>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</si>
  <si>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</si>
  <si>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</si>
  <si>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</si>
  <si>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</si>
  <si>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</si>
  <si>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</si>
  <si>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</si>
  <si>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</si>
  <si>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</si>
  <si>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</si>
  <si>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</si>
  <si>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</si>
  <si>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</si>
  <si>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</si>
  <si>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</si>
  <si>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</si>
  <si>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</si>
  <si>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</si>
  <si>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</si>
  <si>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</si>
  <si>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</si>
  <si>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</si>
  <si>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</si>
  <si>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</si>
  <si>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</si>
  <si>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</si>
  <si>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</si>
  <si>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</si>
  <si>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</si>
  <si>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</si>
  <si>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</si>
  <si>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</si>
  <si>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</si>
  <si>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</si>
  <si>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</si>
  <si>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</si>
  <si>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</si>
  <si>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</si>
  <si>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</si>
  <si>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</si>
  <si>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</si>
  <si>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</si>
  <si>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</si>
  <si>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</si>
  <si>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</si>
  <si>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</si>
  <si>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</si>
  <si>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</si>
  <si>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</si>
  <si>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</si>
  <si>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</si>
  <si>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</si>
  <si>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</si>
  <si>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</si>
  <si>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</si>
  <si>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</si>
  <si>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</si>
  <si>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</si>
  <si>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</si>
  <si>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</si>
  <si>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</si>
  <si>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</si>
  <si>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</si>
  <si>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</si>
  <si>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</si>
  <si>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</si>
  <si>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</si>
  <si>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</si>
  <si>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</si>
  <si>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</si>
  <si>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</si>
  <si>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</si>
  <si>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</si>
  <si>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</si>
  <si>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</si>
  <si>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</si>
  <si>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</si>
  <si>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</si>
  <si>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</si>
  <si>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</si>
  <si>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</si>
  <si>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</si>
  <si>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</si>
  <si>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</si>
  <si>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</si>
  <si>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</si>
  <si>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</si>
  <si>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</si>
  <si>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</si>
  <si>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</si>
  <si>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</si>
  <si>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</si>
  <si>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</si>
  <si>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</si>
  <si>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</si>
  <si>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</si>
  <si>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</si>
  <si>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</si>
  <si>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</si>
  <si>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</si>
  <si>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</si>
  <si>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</si>
  <si>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</si>
  <si>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</si>
  <si>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</si>
  <si>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</si>
  <si>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</si>
  <si>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</si>
  <si>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</si>
  <si>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</si>
  <si>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</si>
  <si>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</si>
  <si>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</si>
  <si>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</si>
  <si>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</si>
  <si>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</si>
  <si>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</si>
  <si>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</si>
  <si>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</si>
  <si>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</si>
  <si>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</si>
  <si>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</si>
  <si>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</si>
  <si>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</si>
  <si>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</si>
  <si>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</si>
  <si>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</si>
  <si>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</si>
  <si>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</si>
  <si>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</si>
  <si>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</si>
  <si>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</si>
  <si>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</si>
  <si>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</si>
  <si>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</si>
  <si>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</si>
  <si>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</si>
  <si>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</si>
  <si>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</si>
  <si>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</si>
  <si>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</si>
  <si>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</si>
  <si>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</si>
  <si>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</si>
  <si>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</si>
  <si>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</si>
  <si>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</si>
  <si>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</si>
  <si>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</si>
  <si>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</si>
  <si>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</si>
  <si>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</si>
  <si>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</si>
  <si>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</si>
  <si>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</si>
  <si>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</si>
  <si>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</si>
  <si>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</si>
  <si>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</si>
  <si>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</si>
  <si>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</si>
  <si>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</si>
  <si>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</si>
  <si>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</si>
  <si>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</si>
  <si>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</si>
  <si>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</si>
  <si>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</si>
  <si>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</si>
  <si>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</si>
  <si>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</si>
  <si>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</si>
  <si>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</si>
  <si>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</si>
  <si>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</si>
  <si>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</si>
  <si>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</si>
  <si>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</si>
  <si>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</si>
  <si>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</si>
  <si>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</si>
  <si>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</si>
  <si>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</si>
  <si>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</si>
  <si>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</si>
  <si>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</si>
  <si>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</si>
  <si>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</si>
  <si>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</si>
  <si>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</si>
  <si>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</si>
  <si>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</si>
  <si>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</si>
  <si>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</si>
  <si>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</si>
  <si>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</si>
  <si>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</si>
  <si>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</si>
  <si>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</si>
  <si>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</si>
  <si>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</si>
  <si>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</si>
  <si>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</si>
  <si>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</si>
  <si>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</si>
  <si>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</si>
  <si>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</si>
  <si>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</si>
  <si>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</si>
  <si>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</si>
  <si>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</si>
  <si>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</si>
  <si>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</si>
  <si>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</si>
  <si>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</si>
  <si>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</si>
  <si>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</si>
  <si>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</si>
  <si>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</si>
  <si>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</si>
  <si>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</si>
  <si>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</si>
  <si>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</si>
  <si>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</si>
  <si>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</si>
  <si>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</si>
  <si>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</si>
  <si>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</si>
  <si>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</si>
  <si>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</si>
  <si>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</si>
  <si>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</si>
  <si>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</si>
  <si>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</si>
  <si>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</si>
  <si>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</si>
  <si>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</si>
  <si>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</si>
  <si>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</si>
  <si>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</si>
  <si>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</si>
  <si>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</si>
  <si>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</si>
  <si>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</si>
  <si>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</si>
  <si>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</si>
  <si>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</si>
  <si>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</si>
  <si>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</si>
  <si>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</si>
  <si>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</si>
  <si>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</si>
  <si>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</si>
  <si>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</si>
  <si>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</si>
  <si>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</si>
  <si>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</si>
  <si>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</si>
  <si>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</si>
  <si>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</si>
  <si>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</si>
  <si>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</si>
  <si>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</si>
  <si>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</si>
  <si>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</si>
  <si>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</si>
  <si>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</si>
  <si>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</si>
  <si>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</si>
  <si>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</si>
  <si>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</si>
  <si>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</si>
  <si>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</si>
  <si>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</si>
  <si>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</si>
  <si>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</si>
  <si>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</si>
  <si>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</si>
  <si>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</si>
  <si>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</si>
  <si>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</si>
  <si>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</si>
  <si>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</si>
  <si>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</si>
  <si>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</si>
  <si>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</si>
  <si>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</si>
  <si>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</si>
  <si>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</si>
  <si>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</si>
  <si>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</si>
  <si>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</si>
  <si>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</si>
  <si>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</si>
  <si>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</si>
  <si>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</si>
  <si>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</si>
  <si>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</si>
  <si>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</si>
  <si>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</si>
  <si>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</si>
  <si>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</si>
  <si>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</si>
  <si>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</si>
  <si>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</si>
  <si>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</si>
  <si>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</si>
  <si>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</si>
  <si>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</si>
  <si>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</si>
  <si>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</si>
  <si>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</si>
  <si>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</si>
  <si>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</si>
  <si>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</si>
  <si>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</si>
  <si>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</si>
  <si>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</si>
  <si>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</si>
  <si>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</si>
  <si>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</si>
  <si>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</si>
  <si>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</si>
  <si>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</si>
  <si>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</si>
  <si>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</si>
  <si>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</si>
  <si>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</si>
  <si>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</si>
  <si>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</si>
  <si>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</si>
  <si>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</si>
  <si>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</si>
  <si>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</si>
  <si>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</si>
  <si>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</si>
  <si>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</si>
  <si>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</si>
  <si>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</si>
  <si>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</si>
  <si>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</si>
  <si>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</si>
  <si>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</si>
  <si>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</si>
  <si>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</si>
  <si>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</si>
  <si>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</si>
  <si>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</si>
  <si>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</si>
  <si>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</si>
  <si>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</si>
  <si>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</si>
  <si>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</si>
  <si>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</si>
  <si>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</si>
  <si>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</si>
  <si>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</si>
  <si>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</si>
  <si>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</si>
  <si>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</si>
  <si>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</si>
  <si>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</si>
  <si>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</si>
  <si>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</si>
  <si>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</si>
  <si>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</si>
  <si>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</si>
  <si>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</si>
  <si>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</si>
  <si>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</si>
  <si>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</si>
  <si>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</si>
  <si>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</si>
  <si>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</si>
  <si>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</si>
  <si>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</si>
  <si>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</si>
  <si>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</si>
  <si>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</si>
  <si>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</si>
  <si>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</si>
  <si>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</si>
  <si>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</si>
  <si>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</si>
  <si>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</si>
  <si>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</si>
  <si>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</si>
  <si>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</si>
  <si>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</si>
  <si>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</si>
  <si>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</si>
  <si>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</si>
  <si>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</si>
  <si>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</si>
  <si>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</si>
  <si>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</si>
  <si>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</si>
  <si>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</si>
  <si>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</si>
  <si>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</si>
  <si>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</si>
  <si>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</si>
  <si>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</si>
  <si>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</si>
  <si>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</si>
  <si>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</si>
  <si>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</si>
  <si>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</si>
  <si>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</si>
  <si>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</si>
  <si>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</si>
  <si>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</si>
  <si>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</si>
  <si>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</si>
  <si>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</si>
  <si>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</si>
  <si>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</si>
  <si>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</si>
  <si>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</si>
  <si>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</si>
  <si>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</si>
  <si>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</si>
  <si>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</si>
  <si>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</si>
  <si>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</si>
  <si>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</si>
  <si>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</si>
  <si>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</si>
  <si>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</si>
  <si>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</si>
  <si>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</si>
  <si>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</si>
  <si>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</si>
  <si>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</si>
  <si>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</si>
  <si>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</si>
  <si>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</si>
  <si>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</si>
  <si>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</si>
  <si>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</si>
  <si>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</si>
  <si>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</si>
  <si>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</si>
  <si>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</si>
  <si>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</si>
  <si>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</si>
  <si>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</si>
  <si>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</si>
  <si>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</si>
  <si>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</si>
  <si>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</si>
  <si>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</si>
  <si>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</si>
  <si>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</si>
  <si>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</si>
  <si>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</si>
  <si>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</si>
  <si>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</si>
  <si>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</si>
  <si>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</si>
  <si>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</si>
  <si>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</si>
  <si>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</si>
  <si>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</si>
  <si>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</si>
  <si>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</si>
  <si>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</si>
  <si>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</si>
  <si>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</si>
  <si>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</si>
  <si>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</si>
  <si>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</si>
  <si>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</si>
  <si>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</si>
  <si>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</si>
  <si>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</si>
  <si>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</si>
  <si>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</si>
  <si>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</si>
  <si>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</si>
  <si>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</si>
  <si>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</si>
  <si>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</si>
  <si>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</si>
  <si>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</si>
  <si>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</si>
  <si>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</si>
  <si>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</si>
  <si>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</si>
  <si>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</si>
  <si>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</si>
  <si>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</si>
  <si>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</si>
  <si>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</si>
  <si>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</si>
  <si>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</si>
  <si>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</si>
  <si>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</si>
  <si>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</si>
  <si>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</si>
  <si>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</si>
  <si>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</si>
  <si>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</si>
  <si>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</si>
  <si>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</si>
  <si>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</si>
  <si>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</si>
  <si>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</si>
  <si>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</si>
  <si>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</si>
  <si>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</si>
  <si>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</si>
  <si>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</si>
  <si>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</si>
  <si>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</si>
  <si>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</si>
  <si>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</si>
  <si>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</si>
  <si>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</si>
  <si>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</si>
  <si>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</si>
  <si>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</si>
  <si>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</si>
  <si>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</si>
  <si>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</si>
  <si>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</si>
  <si>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</si>
  <si>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</si>
  <si>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</si>
  <si>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</si>
  <si>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</si>
  <si>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</si>
  <si>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</si>
  <si>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</si>
  <si>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</si>
  <si>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</si>
  <si>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</si>
  <si>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</si>
  <si>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</si>
  <si>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</si>
  <si>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</si>
  <si>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</si>
  <si>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</si>
  <si>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</si>
  <si>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</si>
  <si>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</si>
  <si>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</si>
  <si>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</si>
  <si>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</si>
  <si>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</si>
  <si>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</si>
  <si>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</si>
  <si>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</si>
  <si>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</si>
  <si>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</si>
  <si>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</si>
  <si>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</si>
  <si>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</si>
  <si>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</si>
  <si>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</si>
  <si>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</si>
  <si>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</si>
  <si>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</si>
  <si>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</si>
  <si>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</si>
  <si>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</si>
  <si>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</si>
  <si>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</si>
  <si>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</si>
  <si>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</si>
  <si>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</si>
  <si>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</si>
  <si>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</si>
  <si>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</si>
  <si>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</si>
  <si>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</si>
  <si>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</si>
  <si>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</si>
  <si>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</si>
  <si>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</si>
  <si>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</si>
  <si>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</si>
  <si>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</si>
  <si>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</si>
  <si>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</si>
  <si>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</si>
  <si>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</si>
  <si>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</si>
  <si>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</si>
  <si>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</si>
  <si>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</si>
  <si>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</si>
  <si>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</si>
  <si>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</si>
  <si>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</si>
  <si>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</si>
  <si>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</si>
  <si>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</si>
  <si>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</si>
  <si>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</si>
  <si>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</si>
  <si>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</si>
  <si>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</si>
  <si>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</si>
  <si>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</si>
  <si>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</si>
  <si>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</si>
  <si>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</si>
  <si>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</si>
  <si>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</si>
  <si>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</si>
  <si>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</si>
  <si>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</si>
  <si>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</si>
  <si>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</si>
  <si>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</si>
  <si>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</si>
  <si>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</si>
  <si>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</si>
  <si>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</si>
  <si>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</si>
  <si>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</si>
  <si>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</si>
  <si>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</si>
  <si>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</si>
  <si>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</si>
  <si>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</si>
  <si>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</si>
  <si>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</si>
  <si>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</si>
  <si>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</si>
  <si>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</si>
  <si>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</si>
  <si>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</si>
  <si>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</si>
  <si>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</si>
  <si>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</si>
  <si>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</si>
  <si>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</si>
  <si>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</si>
  <si>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</si>
  <si>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</si>
  <si>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</si>
  <si>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</si>
  <si>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</si>
  <si>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</si>
  <si>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</si>
  <si>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</si>
  <si>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</si>
  <si>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</si>
  <si>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</si>
  <si>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</si>
  <si>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</si>
  <si>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</si>
  <si>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</si>
  <si>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</si>
  <si>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</si>
  <si>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</si>
  <si>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</si>
  <si>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</si>
  <si>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</si>
  <si>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</si>
  <si>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</si>
  <si>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</si>
  <si>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</si>
  <si>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</si>
  <si>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</si>
  <si>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</si>
  <si>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</si>
  <si>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</si>
  <si>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</si>
  <si>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</si>
  <si>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</si>
  <si>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</si>
  <si>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</si>
  <si>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</si>
  <si>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</si>
  <si>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</si>
  <si>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</si>
  <si>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</si>
  <si>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</si>
  <si>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</si>
  <si>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</si>
  <si>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</si>
  <si>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</si>
  <si>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</si>
  <si>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</si>
  <si>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</si>
  <si>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</si>
  <si>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</si>
  <si>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</si>
  <si>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</si>
  <si>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</si>
  <si>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</si>
  <si>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</si>
  <si>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</si>
  <si>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</si>
  <si>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</si>
  <si>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</si>
  <si>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</si>
  <si>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</si>
  <si>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</si>
  <si>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</si>
  <si>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</si>
  <si>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</si>
  <si>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</si>
  <si>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</si>
  <si>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</si>
  <si>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</si>
  <si>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</si>
  <si>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</si>
  <si>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</si>
  <si>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</si>
  <si>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</si>
  <si>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</si>
  <si>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</si>
  <si>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</si>
  <si>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</si>
  <si>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</si>
  <si>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</si>
  <si>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</si>
  <si>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</si>
  <si>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</si>
  <si>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</si>
  <si>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</si>
  <si>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</si>
  <si>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</si>
  <si>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</si>
  <si>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</si>
  <si>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</si>
  <si>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</si>
  <si>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</si>
  <si>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</si>
  <si>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</si>
  <si>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</si>
  <si>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</si>
  <si>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</si>
  <si>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</si>
  <si>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</si>
  <si>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</si>
  <si>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</si>
  <si>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</si>
  <si>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</si>
  <si>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</si>
  <si>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</si>
  <si>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</si>
  <si>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</si>
  <si>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</si>
  <si>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</si>
  <si>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</si>
  <si>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</si>
  <si>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</si>
  <si>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</si>
  <si>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</si>
  <si>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</si>
  <si>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</si>
  <si>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</si>
  <si>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</si>
  <si>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</si>
  <si>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</si>
  <si>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</si>
  <si>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</si>
  <si>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</si>
  <si>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</si>
  <si>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</si>
  <si>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</si>
  <si>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</si>
  <si>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</si>
  <si>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</si>
  <si>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</si>
  <si>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</si>
  <si>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</si>
  <si>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</si>
  <si>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</si>
  <si>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</si>
  <si>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</si>
  <si>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</si>
  <si>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</si>
  <si>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</si>
  <si>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</si>
  <si>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</si>
  <si>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</si>
  <si>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</si>
  <si>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</si>
  <si>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</si>
  <si>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</si>
  <si>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</si>
  <si>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</si>
  <si>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</si>
  <si>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</si>
  <si>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</si>
  <si>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</si>
  <si>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</si>
  <si>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</si>
  <si>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</si>
  <si>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</si>
  <si>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</si>
  <si>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</si>
  <si>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</si>
  <si>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</si>
  <si>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</si>
  <si>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</si>
  <si>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</si>
  <si>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</si>
  <si>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</si>
  <si>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</si>
  <si>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</si>
  <si>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</si>
  <si>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</si>
  <si>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</si>
  <si>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</si>
  <si>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</si>
  <si>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</si>
  <si>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</si>
  <si>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</si>
  <si>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</si>
  <si>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</si>
  <si>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</si>
  <si>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</si>
  <si>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</si>
  <si>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</si>
  <si>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</si>
  <si>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</si>
  <si>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</si>
  <si>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</si>
  <si>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</si>
  <si>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</si>
  <si>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</si>
  <si>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</si>
  <si>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</si>
  <si>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</si>
  <si>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</si>
  <si>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</si>
  <si>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</si>
  <si>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</si>
  <si>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</si>
  <si>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</si>
  <si>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</si>
  <si>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</si>
  <si>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</si>
  <si>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</si>
  <si>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</si>
  <si>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</si>
  <si>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</si>
  <si>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</si>
  <si>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</si>
  <si>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</si>
  <si>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</si>
  <si>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</si>
  <si>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</si>
  <si>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</si>
  <si>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</si>
  <si>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</si>
  <si>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</si>
  <si>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</si>
  <si>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</si>
  <si>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</si>
  <si>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</si>
  <si>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</si>
  <si>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</si>
  <si>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</si>
  <si>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</si>
  <si>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</si>
  <si>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</si>
  <si>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</si>
  <si>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</si>
  <si>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</si>
  <si>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</si>
  <si>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</si>
  <si>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</si>
  <si>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</si>
  <si>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</si>
  <si>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</si>
  <si>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</si>
  <si>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</si>
  <si>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</si>
  <si>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</si>
  <si>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</si>
  <si>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</si>
  <si>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</si>
  <si>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</si>
  <si>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</si>
  <si>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</si>
  <si>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</si>
  <si>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</si>
  <si>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</si>
  <si>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</si>
  <si>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</si>
  <si>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</si>
  <si>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</si>
  <si>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</si>
  <si>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</si>
  <si>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</si>
  <si>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</si>
  <si>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</si>
  <si>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</si>
  <si>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</si>
  <si>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</si>
  <si>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</si>
  <si>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</si>
  <si>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</si>
  <si>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</si>
  <si>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</si>
  <si>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</si>
  <si>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</si>
  <si>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</si>
  <si>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</si>
  <si>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</si>
  <si>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</si>
  <si>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</si>
  <si>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</si>
  <si>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</si>
  <si>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</si>
  <si>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</si>
  <si>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</si>
  <si>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</si>
  <si>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</si>
  <si>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</si>
  <si>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</si>
  <si>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</si>
  <si>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</si>
  <si>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</si>
  <si>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</si>
  <si>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</si>
  <si>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</si>
  <si>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</si>
  <si>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</si>
  <si>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</si>
  <si>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</si>
  <si>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</si>
  <si>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</si>
  <si>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</si>
  <si>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</si>
  <si>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</si>
  <si>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</si>
  <si>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</si>
  <si>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</si>
  <si>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</si>
  <si>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</si>
  <si>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</si>
  <si>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</si>
  <si>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</si>
  <si>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</si>
  <si>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</si>
  <si>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</si>
  <si>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</si>
  <si>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</si>
  <si>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</si>
  <si>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</si>
  <si>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</si>
  <si>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</si>
  <si>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</si>
  <si>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</si>
  <si>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</si>
  <si>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</si>
  <si>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</si>
  <si>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</si>
  <si>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</si>
  <si>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</si>
  <si>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</si>
  <si>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</si>
  <si>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</si>
  <si>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</si>
  <si>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</si>
  <si>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</si>
  <si>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</si>
  <si>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</si>
  <si>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</si>
  <si>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</si>
  <si>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</si>
  <si>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</si>
  <si>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</si>
  <si>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</si>
  <si>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</si>
  <si>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</si>
  <si>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</si>
  <si>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</si>
  <si>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</si>
  <si>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</si>
  <si>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</si>
  <si>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</si>
  <si>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</si>
  <si>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</si>
  <si>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</si>
  <si>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</si>
  <si>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</si>
  <si>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</si>
  <si>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</si>
  <si>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</si>
  <si>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</si>
  <si>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</si>
  <si>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</si>
  <si>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</si>
  <si>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</si>
  <si>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</si>
  <si>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</si>
  <si>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</si>
  <si>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</si>
  <si>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</si>
  <si>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</si>
  <si>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</si>
  <si>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</si>
  <si>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</si>
  <si>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</si>
  <si>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</si>
  <si>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</si>
  <si>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</si>
  <si>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</si>
  <si>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</si>
  <si>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</si>
  <si>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</si>
  <si>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</si>
  <si>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</si>
  <si>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</si>
  <si>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</si>
  <si>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</si>
  <si>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</si>
  <si>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</si>
  <si>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</si>
  <si>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</si>
  <si>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</si>
  <si>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</si>
  <si>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</si>
  <si>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</si>
  <si>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</si>
  <si>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</si>
  <si>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</si>
  <si>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</si>
  <si>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</si>
  <si>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</si>
  <si>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</si>
  <si>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</si>
  <si>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</si>
  <si>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</si>
  <si>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</si>
  <si>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</si>
  <si>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</si>
  <si>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</si>
  <si>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</si>
  <si>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</si>
  <si>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</si>
  <si>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</si>
  <si>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</si>
  <si>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</si>
  <si>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</si>
  <si>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</si>
  <si>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</si>
  <si>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</si>
  <si>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</si>
  <si>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</si>
  <si>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</si>
  <si>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</si>
  <si>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</si>
  <si>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</si>
  <si>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</si>
  <si>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</si>
  <si>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</si>
  <si>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</si>
  <si>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</si>
  <si>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</si>
  <si>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</si>
  <si>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</si>
  <si>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</si>
  <si>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</si>
  <si>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</si>
  <si>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</si>
  <si>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</si>
  <si>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</si>
  <si>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</si>
  <si>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</si>
  <si>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</si>
  <si>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</si>
  <si>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</si>
  <si>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</si>
  <si>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</si>
  <si>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</si>
  <si>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</si>
  <si>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</si>
  <si>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</si>
  <si>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</si>
  <si>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</si>
  <si>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</si>
  <si>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</si>
  <si>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</si>
  <si>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</si>
  <si>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</si>
  <si>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</si>
  <si>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</si>
  <si>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</si>
  <si>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</si>
  <si>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</si>
  <si>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</si>
  <si>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</si>
  <si>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</si>
  <si>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</si>
  <si>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</si>
  <si>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</si>
  <si>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</si>
  <si>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</si>
  <si>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</si>
  <si>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</si>
  <si>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</si>
  <si>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</si>
  <si>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</si>
  <si>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</si>
  <si>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</si>
  <si>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</si>
  <si>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</si>
  <si>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</si>
  <si>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</si>
  <si>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</si>
  <si>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</si>
  <si>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</si>
  <si>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</si>
  <si>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</si>
  <si>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</si>
  <si>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</si>
  <si>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</si>
  <si>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</si>
  <si>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</si>
  <si>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</si>
  <si>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</si>
  <si>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</si>
  <si>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</si>
  <si>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</si>
  <si>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</si>
  <si>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</si>
  <si>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</si>
  <si>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</si>
  <si>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</si>
  <si>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</si>
  <si>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</si>
  <si>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</si>
  <si>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</si>
  <si>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</si>
  <si>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</si>
  <si>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</si>
  <si>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</si>
  <si>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</si>
  <si>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</si>
  <si>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</si>
  <si>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</si>
  <si>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</si>
  <si>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</si>
  <si>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</si>
  <si>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</si>
  <si>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</si>
  <si>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</si>
  <si>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</si>
  <si>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</si>
  <si>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</si>
  <si>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</si>
  <si>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</si>
  <si>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</si>
  <si>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</si>
  <si>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</si>
  <si>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</si>
  <si>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</si>
  <si>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</si>
  <si>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</si>
  <si>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</si>
  <si>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</si>
  <si>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</si>
  <si>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</si>
  <si>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</si>
  <si>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</si>
  <si>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</si>
  <si>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</si>
  <si>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</si>
  <si>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</si>
  <si>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</si>
  <si>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</si>
  <si>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</si>
  <si>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</si>
  <si>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</si>
  <si>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</si>
  <si>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</si>
  <si>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</si>
  <si>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</si>
  <si>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</si>
  <si>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</si>
  <si>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</si>
  <si>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</si>
  <si>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</si>
  <si>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</si>
  <si>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</si>
  <si>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</si>
  <si>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</si>
  <si>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</si>
  <si>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</si>
  <si>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</si>
  <si>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</si>
  <si>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</si>
  <si>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</si>
  <si>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</si>
  <si>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</si>
  <si>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</si>
  <si>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</si>
  <si>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</si>
  <si>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</si>
  <si>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</si>
  <si>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</si>
  <si>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</si>
  <si>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</si>
  <si>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</si>
  <si>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</si>
  <si>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</si>
  <si>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</si>
  <si>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</si>
  <si>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</si>
  <si>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</si>
  <si>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</si>
  <si>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</si>
  <si>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</si>
  <si>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</si>
  <si>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</si>
  <si>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</si>
  <si>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</si>
  <si>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</si>
  <si>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</si>
  <si>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</si>
  <si>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</si>
  <si>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</si>
  <si>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</si>
  <si>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</si>
  <si>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</si>
  <si>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</si>
  <si>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</si>
  <si>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</si>
  <si>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</si>
  <si>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</si>
  <si>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</si>
  <si>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</si>
  <si>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</si>
  <si>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</si>
  <si>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</si>
  <si>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</si>
  <si>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</si>
  <si>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</si>
  <si>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</si>
  <si>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</si>
  <si>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</si>
  <si>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</si>
  <si>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</si>
  <si>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</si>
  <si>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</si>
  <si>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</si>
  <si>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</si>
  <si>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</si>
  <si>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</si>
  <si>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</si>
  <si>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</si>
  <si>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</si>
  <si>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</si>
  <si>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</si>
  <si>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</si>
  <si>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</si>
  <si>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</si>
  <si>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</si>
  <si>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</si>
  <si>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</si>
  <si>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</si>
  <si>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</si>
  <si>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</si>
  <si>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</si>
  <si>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</si>
  <si>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</si>
  <si>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</si>
  <si>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</si>
  <si>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</si>
  <si>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</si>
  <si>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</si>
  <si>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</si>
  <si>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</si>
  <si>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</si>
  <si>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</si>
  <si>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</si>
  <si>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</si>
  <si>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</si>
  <si>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</si>
  <si>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</si>
  <si>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</si>
  <si>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</si>
  <si>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</si>
  <si>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</si>
  <si>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</si>
  <si>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</si>
  <si>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</si>
  <si>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</si>
  <si>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</si>
  <si>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</si>
  <si>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</si>
  <si>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</si>
  <si>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</si>
  <si>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</si>
  <si>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</si>
  <si>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</si>
  <si>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</si>
  <si>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</si>
  <si>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</si>
  <si>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</si>
  <si>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</si>
  <si>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</si>
  <si>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</si>
  <si>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</si>
  <si>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</si>
  <si>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</si>
  <si>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</si>
  <si>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</si>
  <si>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</si>
  <si>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</si>
  <si>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</si>
  <si>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</si>
  <si>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</si>
  <si>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</si>
  <si>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</si>
  <si>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</si>
  <si>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</si>
  <si>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</si>
  <si>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</si>
  <si>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</si>
  <si>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</si>
  <si>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</si>
  <si>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</si>
  <si>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</si>
  <si>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</si>
  <si>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</si>
  <si>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</si>
  <si>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</si>
  <si>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</si>
  <si>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</si>
  <si>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</si>
  <si>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</si>
  <si>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</si>
  <si>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</si>
  <si>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</si>
  <si>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</si>
  <si>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</si>
  <si>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</si>
  <si>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</si>
  <si>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</si>
  <si>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</si>
  <si>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</si>
  <si>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</si>
  <si>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</si>
  <si>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</si>
  <si>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</si>
  <si>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</si>
  <si>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</si>
  <si>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</si>
  <si>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</si>
  <si>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</si>
  <si>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</si>
  <si>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</si>
  <si>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</si>
  <si>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</si>
  <si>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</si>
  <si>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</si>
  <si>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</si>
  <si>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</si>
  <si>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</si>
  <si>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</si>
  <si>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</si>
  <si>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</si>
  <si>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</si>
  <si>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</si>
  <si>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</si>
  <si>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</si>
  <si>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</si>
  <si>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</si>
  <si>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</si>
  <si>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</si>
  <si>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</si>
  <si>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</si>
  <si>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</si>
  <si>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</si>
  <si>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</si>
  <si>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</si>
  <si>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</si>
  <si>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</si>
  <si>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</si>
  <si>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</si>
  <si>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</si>
  <si>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</si>
  <si>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</si>
  <si>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</si>
  <si>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</si>
  <si>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</si>
  <si>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</si>
  <si>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</si>
  <si>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</si>
  <si>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</si>
  <si>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</si>
  <si>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</si>
  <si>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</si>
  <si>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</si>
  <si>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</si>
  <si>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</si>
  <si>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</si>
  <si>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</si>
  <si>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</si>
  <si>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</si>
  <si>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</si>
  <si>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</si>
  <si>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</si>
  <si>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</si>
  <si>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</si>
  <si>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</si>
  <si>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</si>
  <si>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</si>
  <si>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</si>
  <si>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</si>
  <si>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</si>
  <si>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</si>
  <si>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</si>
  <si>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</si>
  <si>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</si>
  <si>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</si>
  <si>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</si>
  <si>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</si>
  <si>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</si>
  <si>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</si>
  <si>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</si>
  <si>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</si>
  <si>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</si>
  <si>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</si>
  <si>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</si>
  <si>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</si>
  <si>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</si>
  <si>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</si>
  <si>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</si>
  <si>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</si>
  <si>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</si>
  <si>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</si>
  <si>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</si>
  <si>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</si>
  <si>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</si>
  <si>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</si>
  <si>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</si>
  <si>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</si>
  <si>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</si>
  <si>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</si>
  <si>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</si>
  <si>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</si>
  <si>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</si>
  <si>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</si>
  <si>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</si>
  <si>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</si>
  <si>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</si>
  <si>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</si>
  <si>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</si>
  <si>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</si>
  <si>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</si>
  <si>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</si>
  <si>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</si>
  <si>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</si>
  <si>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</si>
  <si>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</si>
  <si>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</si>
  <si>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</si>
  <si>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</si>
  <si>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</si>
  <si>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</si>
  <si>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</si>
  <si>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</si>
  <si>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</si>
  <si>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</si>
  <si>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</si>
  <si>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</si>
  <si>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</si>
  <si>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</si>
  <si>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</si>
  <si>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</si>
  <si>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</si>
  <si>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</si>
  <si>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</si>
  <si>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</si>
  <si>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</si>
  <si>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</si>
  <si>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</si>
  <si>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</si>
  <si>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</si>
  <si>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</si>
  <si>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</si>
  <si>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</si>
  <si>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</si>
  <si>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</si>
  <si>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</si>
  <si>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</si>
  <si>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</si>
  <si>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</si>
  <si>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</si>
  <si>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</si>
  <si>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</si>
  <si>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</si>
  <si>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</si>
  <si>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</si>
  <si>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</si>
  <si>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</si>
  <si>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</si>
  <si>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</si>
  <si>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</si>
  <si>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</si>
  <si>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</si>
  <si>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</si>
  <si>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</si>
  <si>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</si>
  <si>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</si>
  <si>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</si>
  <si>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</si>
  <si>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</si>
  <si>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</si>
  <si>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</si>
  <si>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</si>
  <si>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</si>
  <si>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</si>
  <si>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</si>
  <si>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</si>
  <si>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</si>
  <si>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</si>
  <si>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</si>
  <si>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</si>
  <si>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</si>
  <si>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</si>
  <si>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</si>
  <si>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</si>
  <si>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</si>
  <si>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</si>
  <si>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</si>
  <si>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</si>
  <si>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</si>
  <si>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</si>
  <si>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</si>
  <si>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</si>
  <si>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</si>
  <si>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</si>
  <si>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</si>
  <si>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</si>
  <si>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</si>
  <si>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</si>
  <si>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</si>
  <si>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</si>
  <si>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</si>
  <si>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</si>
  <si>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</si>
  <si>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</si>
  <si>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</si>
  <si>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</si>
  <si>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</si>
  <si>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</si>
  <si>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</si>
  <si>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</si>
  <si>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</si>
  <si>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</si>
  <si>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</si>
  <si>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</si>
  <si>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</si>
  <si>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</si>
  <si>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</si>
  <si>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</si>
  <si>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</si>
  <si>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</si>
  <si>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</si>
  <si>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</si>
  <si>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</si>
  <si>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</si>
  <si>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</si>
  <si>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</si>
  <si>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</si>
  <si>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</si>
  <si>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</si>
  <si>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</si>
  <si>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</si>
  <si>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</si>
  <si>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</si>
  <si>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</si>
  <si>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</si>
  <si>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</si>
  <si>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</si>
  <si>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</si>
  <si>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</si>
  <si>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</si>
  <si>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</si>
  <si>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</si>
  <si>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</si>
  <si>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</si>
  <si>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</si>
  <si>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</si>
  <si>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</si>
  <si>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</si>
  <si>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</si>
  <si>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</si>
  <si>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</si>
  <si>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</si>
  <si>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</si>
  <si>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</si>
  <si>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</si>
  <si>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</si>
  <si>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</si>
  <si>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</si>
  <si>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</si>
  <si>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</si>
  <si>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</si>
  <si>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</si>
  <si>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</si>
  <si>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</si>
  <si>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</si>
  <si>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</si>
  <si>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</si>
  <si>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</si>
  <si>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</si>
  <si>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</si>
  <si>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</si>
  <si>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</si>
  <si>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</si>
  <si>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</si>
  <si>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</si>
  <si>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</si>
  <si>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</si>
  <si>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</si>
  <si>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</si>
  <si>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</si>
  <si>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</si>
  <si>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</si>
  <si>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</si>
  <si>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</si>
  <si>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</si>
  <si>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</si>
  <si>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</si>
  <si>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</si>
  <si>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</si>
  <si>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</si>
  <si>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</si>
  <si>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</si>
  <si>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</si>
  <si>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</si>
  <si>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</si>
  <si>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</si>
  <si>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</si>
  <si>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</si>
  <si>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</si>
  <si>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</si>
  <si>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</si>
  <si>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</si>
  <si>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</si>
  <si>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</si>
  <si>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</si>
  <si>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</si>
  <si>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</si>
  <si>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</si>
  <si>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</si>
  <si>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</si>
  <si>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</si>
  <si>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</si>
  <si>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</si>
  <si>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</si>
  <si>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</si>
  <si>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</si>
  <si>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</si>
  <si>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</si>
  <si>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</si>
  <si>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</si>
  <si>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</si>
  <si>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</si>
  <si>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</si>
  <si>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</si>
  <si>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</si>
  <si>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</si>
  <si>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</si>
  <si>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</si>
  <si>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</si>
  <si>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</si>
  <si>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</si>
  <si>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</si>
  <si>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</si>
  <si>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</si>
  <si>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</si>
  <si>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</si>
  <si>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</si>
  <si>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</si>
  <si>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</si>
  <si>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</si>
  <si>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</si>
  <si>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</si>
  <si>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</si>
  <si>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</si>
  <si>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</si>
  <si>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</si>
  <si>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</si>
  <si>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</si>
  <si>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</si>
  <si>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</si>
  <si>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</si>
  <si>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</si>
  <si>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</si>
  <si>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</si>
  <si>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</si>
  <si>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</si>
  <si>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</si>
  <si>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</si>
  <si>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</si>
  <si>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</si>
  <si>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</si>
  <si>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</si>
  <si>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</si>
  <si>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</si>
  <si>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</si>
  <si>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</si>
  <si>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</si>
  <si>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</si>
  <si>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</si>
  <si>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</si>
  <si>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</si>
  <si>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</si>
  <si>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</si>
  <si>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</si>
  <si>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</si>
  <si>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</si>
  <si>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</si>
  <si>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</si>
  <si>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</si>
  <si>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</si>
  <si>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</si>
  <si>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</si>
  <si>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</si>
  <si>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</si>
  <si>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</si>
  <si>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</si>
  <si>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</si>
  <si>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</si>
  <si>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</si>
  <si>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</si>
  <si>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</si>
  <si>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</si>
  <si>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</si>
  <si>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</si>
  <si>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</si>
  <si>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</si>
  <si>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</si>
  <si>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</si>
  <si>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</si>
  <si>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</si>
  <si>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</si>
  <si>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</si>
  <si>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</si>
  <si>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</si>
  <si>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</si>
  <si>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</si>
  <si>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</si>
  <si>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</si>
  <si>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</si>
  <si>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</si>
  <si>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</si>
  <si>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</si>
  <si>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</si>
  <si>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</si>
  <si>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</si>
  <si>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</si>
  <si>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</si>
  <si>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</si>
  <si>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</si>
  <si>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</si>
  <si>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</si>
  <si>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</si>
  <si>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</si>
  <si>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</si>
  <si>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</si>
  <si>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</si>
  <si>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</si>
  <si>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</si>
  <si>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</si>
  <si>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</si>
  <si>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</si>
  <si>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</si>
  <si>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</si>
  <si>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</si>
  <si>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</si>
  <si>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</si>
  <si>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</si>
  <si>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</si>
  <si>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</si>
  <si>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</si>
  <si>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</si>
  <si>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</si>
  <si>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</si>
  <si>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</si>
  <si>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</si>
  <si>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</si>
  <si>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</si>
  <si>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</si>
  <si>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</si>
  <si>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</si>
  <si>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</si>
  <si>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</si>
  <si>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</si>
  <si>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</si>
  <si>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</si>
  <si>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</si>
  <si>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</si>
  <si>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</si>
  <si>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</si>
  <si>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</si>
  <si>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</si>
  <si>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</si>
  <si>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</si>
  <si>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</si>
  <si>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</si>
  <si>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</si>
  <si>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</si>
  <si>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</si>
  <si>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</si>
  <si>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</si>
  <si>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</si>
  <si>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</si>
  <si>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</si>
  <si>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</si>
  <si>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</si>
  <si>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</si>
  <si>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</si>
  <si>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</si>
  <si>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</si>
  <si>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</si>
  <si>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</si>
  <si>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</si>
  <si>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</si>
  <si>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</si>
  <si>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</si>
  <si>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</si>
  <si>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</si>
  <si>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</si>
  <si>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</si>
  <si>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</si>
  <si>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</si>
  <si>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</si>
  <si>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</si>
  <si>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</si>
  <si>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</si>
  <si>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</si>
  <si>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</si>
  <si>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</si>
  <si>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</si>
  <si>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</si>
  <si>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</si>
  <si>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</si>
  <si>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</si>
  <si>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</si>
  <si>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</si>
  <si>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</si>
  <si>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</si>
  <si>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</si>
  <si>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</si>
  <si>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</si>
  <si>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</si>
  <si>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</si>
  <si>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</si>
  <si>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</si>
  <si>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</si>
  <si>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</si>
  <si>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</si>
  <si>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</si>
  <si>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</si>
  <si>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</si>
  <si>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</si>
  <si>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</si>
  <si>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</si>
  <si>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</si>
  <si>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</si>
  <si>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</si>
  <si>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</si>
  <si>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</si>
  <si>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</si>
  <si>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</si>
  <si>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</si>
  <si>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</si>
  <si>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</si>
  <si>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</si>
  <si>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</si>
  <si>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</si>
  <si>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</si>
  <si>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</si>
  <si>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</si>
  <si>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</si>
  <si>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</si>
  <si>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</si>
  <si>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</si>
  <si>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</si>
  <si>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</si>
  <si>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</si>
  <si>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</si>
  <si>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</si>
  <si>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</si>
  <si>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</si>
  <si>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</si>
  <si>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</si>
  <si>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</si>
  <si>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</si>
  <si>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</si>
  <si>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</si>
  <si>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</si>
  <si>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</si>
  <si>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</si>
  <si>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</si>
  <si>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</si>
  <si>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</si>
  <si>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</si>
  <si>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</si>
  <si>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</si>
  <si>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</si>
  <si>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</si>
  <si>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</si>
  <si>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</si>
  <si>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</si>
  <si>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</si>
  <si>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</si>
  <si>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</si>
  <si>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</si>
  <si>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</si>
  <si>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</si>
  <si>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</si>
  <si>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</si>
  <si>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</si>
  <si>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</si>
  <si>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</si>
  <si>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</si>
  <si>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</si>
  <si>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</si>
  <si>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</si>
  <si>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</si>
  <si>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</si>
  <si>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</si>
  <si>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</si>
  <si>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</si>
  <si>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</si>
  <si>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</si>
  <si>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</si>
  <si>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</si>
  <si>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</si>
  <si>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</si>
  <si>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</si>
  <si>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</si>
  <si>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</si>
  <si>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</si>
  <si>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</si>
  <si>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</si>
  <si>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</si>
  <si>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</si>
  <si>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</si>
  <si>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</si>
  <si>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</si>
  <si>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</si>
  <si>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</si>
  <si>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</si>
  <si>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</si>
  <si>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</si>
  <si>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</si>
  <si>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</si>
  <si>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</si>
  <si>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</si>
  <si>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</si>
  <si>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</si>
  <si>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</si>
  <si>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</si>
  <si>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</si>
  <si>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</si>
  <si>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</si>
  <si>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</si>
  <si>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</si>
  <si>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</si>
  <si>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</si>
  <si>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</si>
  <si>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</si>
  <si>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</si>
  <si>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</si>
  <si>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</si>
  <si>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</si>
  <si>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</si>
  <si>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</si>
  <si>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</si>
  <si>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</si>
  <si>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</si>
  <si>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</si>
  <si>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</si>
  <si>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</si>
  <si>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</si>
  <si>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</si>
  <si>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</si>
  <si>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</si>
  <si>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</si>
  <si>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</si>
  <si>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</si>
  <si>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</si>
  <si>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</si>
  <si>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</si>
  <si>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</si>
  <si>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</si>
  <si>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</si>
  <si>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</si>
  <si>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</si>
  <si>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</si>
  <si>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</si>
  <si>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</si>
  <si>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</si>
  <si>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</si>
  <si>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</si>
  <si>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</si>
  <si>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</si>
  <si>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</si>
  <si>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</si>
  <si>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</si>
  <si>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</si>
  <si>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</si>
  <si>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</si>
  <si>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</si>
  <si>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</si>
  <si>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</si>
  <si>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</si>
  <si>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</si>
  <si>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</si>
  <si>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</si>
  <si>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</si>
  <si>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</si>
  <si>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</si>
  <si>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</si>
  <si>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</si>
  <si>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</si>
  <si>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</si>
  <si>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</si>
  <si>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</si>
  <si>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</si>
  <si>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</si>
  <si>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</si>
  <si>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</si>
  <si>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</si>
  <si>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</si>
  <si>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</si>
  <si>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</si>
  <si>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</si>
  <si>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</si>
  <si>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</si>
  <si>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</si>
  <si>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</si>
  <si>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</si>
  <si>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</si>
  <si>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</si>
  <si>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</si>
  <si>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</si>
  <si>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</si>
  <si>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</si>
  <si>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</si>
  <si>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</si>
  <si>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</si>
  <si>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</si>
  <si>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</si>
  <si>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</si>
  <si>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</si>
  <si>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</si>
  <si>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</si>
  <si>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</si>
  <si>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</si>
  <si>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</si>
  <si>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</si>
  <si>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</si>
  <si>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</si>
  <si>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</si>
  <si>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</si>
  <si>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</si>
  <si>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</si>
  <si>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</si>
  <si>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</si>
  <si>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</si>
  <si>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</si>
  <si>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</si>
  <si>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</si>
  <si>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</si>
  <si>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</si>
  <si>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</si>
  <si>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</si>
  <si>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</si>
  <si>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</si>
  <si>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</si>
  <si>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</si>
  <si>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</si>
  <si>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</si>
  <si>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</si>
  <si>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</si>
  <si>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</si>
  <si>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</si>
  <si>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</si>
  <si>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</si>
  <si>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</si>
  <si>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</si>
  <si>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</si>
  <si>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</si>
  <si>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</si>
  <si>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</si>
  <si>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</si>
  <si>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</si>
  <si>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</si>
  <si>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</si>
  <si>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</si>
  <si>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</si>
  <si>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</si>
  <si>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</si>
  <si>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</si>
  <si>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</si>
  <si>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</si>
  <si>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</si>
  <si>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</si>
  <si>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</si>
  <si>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</si>
  <si>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</si>
  <si>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</si>
  <si>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</si>
  <si>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</si>
  <si>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</si>
  <si>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</si>
  <si>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</si>
  <si>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</si>
  <si>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</si>
  <si>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</si>
  <si>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</si>
  <si>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</si>
  <si>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</si>
  <si>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</si>
  <si>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</si>
  <si>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</si>
  <si>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</si>
  <si>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</si>
  <si>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</si>
  <si>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</si>
  <si>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</si>
  <si>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</si>
  <si>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</si>
  <si>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</si>
  <si>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</si>
  <si>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</si>
  <si>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</si>
  <si>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</si>
  <si>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</si>
  <si>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</si>
  <si>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</si>
  <si>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</si>
  <si>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</si>
  <si>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</si>
  <si>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</si>
  <si>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</si>
  <si>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</si>
  <si>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</si>
  <si>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</si>
  <si>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</si>
  <si>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</si>
  <si>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</si>
  <si>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</si>
  <si>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</si>
  <si>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</si>
  <si>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</si>
  <si>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</si>
  <si>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</si>
  <si>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</si>
  <si>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</si>
  <si>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</si>
  <si>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</si>
  <si>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</si>
  <si>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</si>
  <si>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</si>
  <si>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</si>
  <si>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</si>
  <si>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</si>
  <si>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</si>
  <si>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</si>
  <si>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</si>
  <si>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</si>
  <si>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</si>
  <si>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</si>
  <si>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</si>
  <si>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</si>
  <si>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</si>
  <si>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</si>
  <si>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</si>
  <si>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</si>
  <si>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</si>
  <si>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</si>
  <si>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</si>
  <si>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</si>
  <si>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</si>
  <si>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</si>
  <si>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</si>
  <si>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</si>
  <si>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</si>
  <si>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</si>
  <si>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</si>
  <si>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</si>
  <si>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</si>
  <si>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</si>
  <si>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</si>
  <si>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</si>
  <si>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</si>
  <si>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</si>
  <si>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</si>
  <si>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</si>
  <si>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</si>
  <si>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</si>
  <si>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</si>
  <si>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</si>
  <si>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</si>
  <si>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</si>
  <si>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</si>
  <si>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</si>
  <si>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</si>
  <si>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</si>
  <si>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</si>
  <si>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</si>
  <si>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</si>
  <si>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</si>
  <si>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</si>
  <si>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</si>
  <si>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</si>
  <si>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</si>
  <si>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</si>
  <si>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</si>
  <si>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</si>
  <si>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</si>
  <si>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</si>
  <si>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</si>
  <si>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</si>
  <si>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</si>
  <si>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</si>
  <si>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</si>
  <si>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</si>
  <si>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</si>
  <si>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</si>
  <si>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</si>
  <si>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</si>
  <si>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</si>
  <si>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</si>
  <si>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</si>
  <si>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</si>
  <si>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</si>
  <si>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</si>
  <si>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</si>
  <si>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</si>
  <si>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</si>
  <si>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</si>
  <si>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</si>
  <si>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</si>
  <si>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</si>
  <si>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</si>
  <si>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</si>
  <si>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</si>
  <si>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</si>
  <si>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</si>
  <si>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</si>
  <si>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</si>
  <si>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</si>
  <si>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</si>
  <si>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</si>
  <si>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</si>
  <si>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</si>
  <si>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</si>
  <si>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</si>
  <si>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</si>
  <si>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</si>
  <si>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</si>
  <si>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</si>
  <si>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</si>
  <si>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</si>
  <si>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</si>
  <si>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</si>
  <si>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</si>
  <si>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</si>
  <si>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</si>
  <si>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</si>
  <si>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</si>
  <si>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</si>
  <si>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</si>
  <si>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</si>
  <si>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</si>
  <si>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</si>
  <si>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</si>
  <si>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</si>
  <si>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</si>
  <si>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</si>
  <si>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</si>
  <si>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</si>
  <si>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</si>
  <si>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</si>
  <si>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</si>
  <si>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</si>
  <si>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</si>
  <si>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</si>
  <si>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</si>
  <si>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</si>
  <si>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</si>
  <si>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</si>
  <si>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</si>
  <si>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</si>
  <si>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</si>
  <si>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</si>
  <si>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</si>
  <si>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</si>
  <si>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</si>
  <si>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</si>
  <si>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</si>
  <si>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</si>
  <si>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</si>
  <si>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</si>
  <si>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</si>
  <si>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</si>
  <si>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</si>
  <si>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</si>
  <si>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</si>
  <si>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</si>
  <si>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</si>
  <si>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</si>
  <si>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</si>
  <si>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</si>
  <si>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</si>
  <si>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</si>
  <si>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</si>
  <si>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</si>
  <si>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</si>
  <si>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</si>
  <si>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</si>
  <si>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</si>
  <si>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</si>
  <si>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</si>
  <si>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</si>
  <si>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</si>
  <si>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</si>
  <si>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</si>
  <si>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</si>
  <si>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</si>
  <si>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</si>
  <si>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</si>
  <si>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</si>
  <si>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</si>
  <si>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</si>
  <si>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</si>
  <si>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</si>
  <si>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</si>
  <si>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</si>
  <si>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</si>
  <si>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</si>
  <si>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</si>
  <si>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</si>
  <si>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</si>
  <si>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</si>
  <si>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</si>
  <si>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</si>
  <si>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</si>
  <si>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</si>
  <si>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</si>
  <si>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</si>
  <si>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</si>
  <si>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</si>
  <si>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</si>
  <si>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</si>
  <si>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</si>
  <si>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</si>
  <si>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</si>
  <si>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</si>
  <si>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</si>
  <si>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</si>
  <si>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</si>
  <si>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</si>
  <si>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</si>
  <si>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</si>
  <si>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</si>
  <si>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</si>
  <si>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</si>
  <si>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</si>
  <si>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</si>
  <si>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</si>
  <si>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</si>
  <si>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</si>
  <si>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</si>
  <si>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</si>
  <si>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</si>
  <si>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</si>
  <si>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</si>
  <si>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</si>
  <si>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</si>
  <si>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</si>
  <si>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</si>
  <si>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</si>
  <si>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</si>
  <si>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</si>
  <si>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</si>
  <si>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</si>
  <si>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</si>
  <si>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</si>
  <si>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</si>
  <si>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</si>
  <si>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</si>
  <si>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</si>
  <si>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</si>
  <si>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</si>
  <si>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</si>
  <si>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</si>
  <si>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</si>
  <si>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</si>
  <si>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</si>
  <si>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</si>
  <si>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</si>
  <si>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</si>
  <si>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</si>
  <si>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</si>
  <si>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</si>
  <si>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</si>
  <si>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</si>
  <si>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</si>
  <si>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</si>
  <si>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</si>
  <si>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</si>
  <si>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</si>
  <si>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</si>
  <si>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</si>
  <si>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</si>
  <si>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</si>
  <si>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</si>
  <si>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</si>
  <si>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</si>
  <si>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</si>
  <si>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</si>
  <si>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</si>
  <si>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</si>
  <si>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</si>
  <si>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</si>
  <si>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</si>
  <si>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</si>
  <si>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</si>
  <si>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</si>
  <si>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</si>
  <si>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</si>
  <si>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</si>
  <si>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</si>
  <si>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</si>
  <si>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</si>
  <si>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</si>
  <si>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</si>
  <si>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</si>
  <si>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</si>
  <si>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</si>
  <si>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</si>
  <si>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</si>
  <si>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</si>
  <si>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</si>
  <si>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</si>
  <si>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</si>
  <si>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</si>
  <si>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</si>
  <si>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</si>
  <si>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</si>
  <si>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</si>
  <si>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</si>
  <si>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</si>
  <si>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</si>
  <si>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</si>
  <si>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</si>
  <si>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</si>
  <si>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</si>
  <si>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</si>
  <si>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</si>
  <si>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</si>
  <si>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</si>
  <si>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</si>
  <si>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</si>
  <si>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</si>
  <si>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</si>
  <si>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</si>
  <si>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</si>
  <si>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</si>
  <si>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</si>
  <si>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</si>
  <si>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</si>
  <si>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</si>
  <si>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</si>
  <si>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</si>
  <si>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</si>
  <si>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</si>
  <si>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</si>
  <si>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</si>
  <si>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</si>
  <si>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</si>
  <si>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</si>
  <si>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</si>
  <si>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</si>
  <si>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</si>
  <si>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</si>
  <si>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</si>
  <si>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</si>
  <si>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</si>
  <si>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</si>
  <si>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</si>
  <si>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</si>
  <si>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</si>
  <si>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</si>
  <si>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</si>
  <si>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</si>
  <si>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</si>
  <si>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</si>
  <si>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</si>
  <si>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</si>
  <si>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</si>
  <si>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</si>
  <si>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</si>
  <si>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</si>
  <si>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</si>
  <si>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</si>
  <si>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</si>
  <si>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</si>
  <si>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</si>
  <si>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</si>
  <si>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</si>
  <si>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</si>
  <si>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</si>
  <si>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</si>
  <si>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</si>
  <si>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</si>
  <si>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</si>
  <si>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</si>
  <si>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</si>
  <si>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</si>
  <si>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</si>
  <si>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</si>
  <si>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</si>
  <si>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</si>
  <si>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</si>
  <si>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</si>
  <si>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</si>
  <si>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</si>
  <si>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</si>
  <si>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</si>
  <si>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</si>
  <si>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</si>
  <si>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</si>
  <si>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</si>
  <si>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</si>
  <si>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</si>
  <si>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</si>
  <si>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</si>
  <si>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</si>
  <si>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</si>
  <si>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</si>
  <si>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</si>
  <si>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</si>
  <si>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</si>
  <si>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</si>
  <si>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</si>
  <si>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</si>
  <si>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</si>
  <si>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</si>
  <si>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</si>
  <si>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</si>
  <si>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</si>
  <si>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</si>
  <si>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</si>
  <si>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</si>
  <si>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</si>
  <si>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</si>
  <si>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</si>
  <si>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</si>
  <si>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</si>
  <si>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</si>
  <si>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</si>
  <si>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</si>
  <si>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</si>
  <si>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</si>
  <si>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</si>
  <si>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</si>
  <si>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</si>
  <si>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</si>
  <si>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</si>
  <si>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</si>
  <si>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</si>
  <si>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</si>
  <si>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</si>
  <si>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</si>
  <si>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</si>
  <si>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</si>
  <si>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</si>
  <si>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</si>
  <si>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</si>
  <si>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</si>
  <si>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</si>
  <si>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</si>
  <si>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</si>
  <si>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</si>
  <si>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</si>
  <si>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</si>
  <si>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</si>
  <si>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</si>
  <si>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</si>
  <si>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</si>
  <si>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</si>
  <si>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</si>
  <si>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</si>
  <si>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</si>
  <si>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</si>
  <si>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</si>
  <si>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</si>
  <si>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</si>
  <si>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</si>
  <si>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</si>
  <si>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</si>
  <si>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</si>
  <si>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</si>
  <si>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</si>
  <si>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</si>
  <si>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</si>
  <si>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</si>
  <si>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</si>
  <si>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</si>
  <si>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</si>
  <si>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</si>
  <si>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</si>
  <si>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</si>
  <si>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</si>
  <si>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</si>
  <si>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</si>
  <si>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</si>
  <si>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</si>
  <si>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</si>
  <si>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</si>
  <si>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</si>
  <si>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</si>
  <si>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</si>
  <si>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</si>
  <si>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</si>
  <si>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</si>
  <si>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</si>
  <si>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</si>
  <si>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</si>
  <si>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</si>
  <si>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</si>
  <si>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</si>
  <si>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</si>
  <si>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</si>
  <si>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</si>
  <si>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</si>
  <si>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</si>
  <si>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</si>
  <si>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</si>
  <si>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</si>
  <si>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</si>
  <si>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</si>
  <si>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</si>
  <si>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</si>
  <si>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</si>
  <si>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</si>
  <si>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</si>
  <si>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</si>
  <si>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</si>
  <si>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</si>
  <si>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</si>
  <si>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</si>
  <si>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</si>
  <si>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</si>
  <si>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</si>
  <si>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</si>
  <si>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</si>
  <si>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</si>
  <si>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</si>
  <si>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</si>
  <si>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</si>
  <si>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</si>
  <si>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</si>
  <si>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</si>
  <si>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</si>
  <si>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</si>
  <si>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</si>
  <si>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</si>
  <si>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</si>
  <si>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</si>
  <si>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</si>
  <si>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</si>
  <si>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</si>
  <si>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</si>
  <si>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</si>
  <si>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</si>
  <si>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</si>
  <si>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</si>
  <si>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</si>
  <si>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</si>
  <si>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</si>
  <si>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</si>
  <si>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</si>
  <si>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</si>
  <si>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</si>
  <si>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</si>
  <si>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</si>
  <si>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</si>
  <si>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</si>
  <si>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</si>
  <si>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</si>
  <si>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</si>
  <si>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</si>
  <si>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</si>
  <si>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</si>
  <si>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</si>
  <si>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</si>
  <si>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</si>
  <si>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</si>
  <si>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</si>
  <si>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</si>
  <si>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</si>
  <si>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</si>
  <si>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</si>
  <si>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</si>
  <si>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</si>
  <si>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</si>
  <si>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</si>
  <si>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</si>
  <si>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</si>
  <si>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</si>
  <si>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</si>
  <si>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</si>
  <si>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</si>
  <si>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</si>
  <si>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</si>
  <si>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</si>
  <si>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</si>
  <si>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</si>
  <si>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</si>
  <si>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</si>
  <si>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</si>
  <si>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</si>
  <si>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</si>
  <si>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</si>
  <si>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</si>
  <si>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</si>
  <si>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</si>
  <si>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</si>
  <si>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</si>
  <si>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</si>
  <si>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</si>
  <si>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</si>
  <si>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</si>
  <si>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</si>
  <si>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</si>
  <si>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</si>
  <si>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</si>
  <si>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</si>
  <si>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</si>
  <si>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</si>
  <si>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</si>
  <si>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</si>
  <si>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</si>
  <si>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</si>
  <si>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</si>
  <si>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</si>
  <si>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</si>
  <si>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</si>
  <si>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</si>
  <si>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</si>
  <si>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</si>
  <si>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</si>
  <si>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</si>
  <si>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</si>
  <si>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</si>
  <si>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</si>
  <si>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</si>
  <si>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</si>
  <si>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</si>
  <si>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</si>
  <si>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</si>
  <si>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</si>
  <si>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</si>
  <si>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</si>
  <si>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</si>
  <si>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</si>
  <si>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</si>
  <si>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</si>
  <si>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</si>
  <si>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</si>
  <si>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</si>
  <si>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</si>
  <si>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</si>
  <si>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</si>
  <si>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</si>
  <si>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</si>
  <si>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</si>
  <si>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</si>
  <si>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</si>
  <si>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</si>
  <si>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</si>
  <si>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</si>
  <si>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</si>
  <si>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</si>
  <si>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</si>
  <si>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</si>
  <si>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</si>
  <si>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</si>
  <si>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</si>
  <si>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</si>
  <si>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</si>
  <si>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</si>
  <si>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</si>
  <si>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</si>
  <si>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</si>
  <si>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</si>
  <si>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</si>
  <si>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</si>
  <si>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</si>
  <si>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</si>
  <si>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</si>
  <si>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</si>
  <si>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</si>
  <si>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</si>
  <si>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</si>
  <si>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</si>
  <si>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</si>
  <si>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</si>
  <si>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</si>
  <si>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</si>
  <si>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</si>
  <si>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</si>
  <si>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</si>
  <si>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</si>
  <si>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</si>
  <si>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</si>
  <si>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</si>
  <si>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</si>
  <si>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</si>
  <si>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</si>
  <si>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</si>
  <si>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</si>
  <si>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</si>
  <si>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</si>
  <si>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</si>
  <si>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</si>
  <si>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</si>
  <si>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</si>
  <si>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</si>
  <si>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</si>
  <si>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</si>
  <si>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</si>
  <si>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</si>
  <si>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</si>
  <si>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</si>
  <si>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</si>
  <si>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</si>
  <si>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</si>
  <si>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</si>
  <si>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</si>
  <si>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</si>
  <si>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</si>
  <si>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</si>
  <si>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</si>
  <si>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</si>
  <si>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</si>
  <si>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</si>
  <si>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</si>
  <si>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</si>
  <si>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</si>
  <si>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</si>
  <si>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</si>
  <si>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</si>
  <si>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</si>
  <si>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</si>
  <si>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</si>
  <si>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</si>
  <si>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</si>
  <si>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</si>
  <si>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</si>
  <si>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</si>
  <si>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</si>
  <si>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</si>
  <si>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</si>
  <si>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</si>
  <si>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</si>
  <si>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</si>
  <si>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</si>
  <si>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</si>
  <si>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</si>
  <si>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</si>
  <si>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</si>
  <si>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</si>
  <si>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</si>
  <si>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</si>
  <si>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</si>
  <si>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</si>
  <si>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</si>
  <si>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</si>
  <si>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</si>
  <si>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</si>
  <si>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</si>
  <si>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</si>
  <si>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</si>
  <si>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</si>
  <si>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</si>
  <si>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</si>
  <si>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</si>
  <si>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</si>
  <si>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</si>
  <si>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</si>
  <si>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</si>
  <si>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</si>
  <si>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</si>
  <si>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</si>
  <si>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</si>
  <si>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</si>
  <si>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</si>
  <si>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</si>
  <si>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</si>
  <si>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</si>
  <si>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</si>
  <si>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</si>
  <si>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</si>
  <si>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</si>
  <si>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</si>
  <si>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</si>
  <si>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</si>
  <si>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</si>
  <si>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</si>
  <si>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</si>
  <si>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</si>
  <si>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</si>
  <si>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</si>
  <si>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</si>
  <si>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</si>
  <si>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</si>
  <si>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</si>
  <si>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</si>
  <si>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</si>
  <si>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</si>
  <si>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</si>
  <si>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</si>
  <si>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</si>
  <si>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</si>
  <si>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</si>
  <si>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</si>
  <si>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</si>
  <si>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</si>
  <si>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</si>
  <si>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</si>
  <si>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</si>
  <si>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</si>
  <si>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</si>
  <si>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</si>
  <si>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</si>
  <si>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</si>
  <si>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</si>
  <si>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</si>
  <si>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</si>
  <si>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</si>
  <si>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</si>
  <si>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</si>
  <si>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</si>
  <si>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</si>
  <si>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</si>
  <si>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</si>
  <si>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</si>
  <si>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</si>
  <si>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</si>
  <si>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</si>
  <si>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</si>
  <si>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</si>
  <si>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</si>
  <si>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</si>
  <si>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</si>
  <si>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</si>
  <si>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</si>
  <si>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</si>
  <si>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</si>
  <si>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</si>
  <si>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</si>
  <si>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</si>
  <si>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</si>
  <si>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</si>
  <si>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</si>
  <si>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</si>
  <si>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</si>
  <si>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</si>
  <si>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</si>
  <si>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</si>
  <si>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</si>
  <si>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</si>
  <si>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</si>
  <si>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</si>
  <si>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</si>
  <si>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</si>
  <si>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</si>
  <si>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</si>
  <si>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</si>
  <si>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</si>
  <si>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</si>
  <si>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</si>
  <si>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</si>
  <si>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</si>
  <si>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</si>
  <si>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</si>
  <si>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</si>
  <si>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</si>
  <si>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</si>
  <si>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</si>
  <si>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</si>
  <si>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</si>
  <si>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</si>
  <si>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</si>
  <si>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</si>
  <si>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</si>
  <si>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</si>
  <si>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</si>
  <si>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</si>
  <si>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</si>
  <si>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</si>
  <si>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</si>
  <si>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</si>
  <si>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</si>
  <si>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</si>
  <si>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</si>
  <si>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</si>
  <si>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</si>
  <si>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</si>
  <si>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</si>
  <si>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</si>
  <si>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</si>
  <si>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</si>
  <si>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</si>
  <si>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</si>
  <si>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</si>
  <si>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</si>
  <si>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</si>
  <si>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</si>
  <si>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</si>
  <si>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</si>
  <si>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</si>
  <si>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</si>
  <si>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</si>
  <si>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</si>
  <si>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</si>
  <si>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</si>
  <si>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</si>
  <si>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</si>
  <si>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</si>
  <si>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</si>
  <si>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</si>
  <si>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</si>
  <si>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</si>
  <si>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</si>
  <si>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</si>
  <si>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</si>
  <si>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</si>
  <si>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</si>
  <si>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</si>
  <si>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</si>
  <si>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</si>
  <si>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</si>
  <si>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</si>
  <si>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</si>
  <si>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</si>
  <si>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</si>
  <si>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</si>
  <si>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</si>
  <si>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</si>
  <si>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</si>
  <si>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</si>
  <si>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</si>
  <si>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</si>
  <si>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</si>
  <si>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</si>
  <si>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</si>
  <si>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</si>
  <si>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</si>
  <si>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</si>
  <si>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</si>
  <si>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</si>
  <si>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</si>
  <si>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</si>
  <si>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</si>
  <si>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</si>
  <si>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</si>
  <si>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</si>
  <si>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</si>
  <si>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</si>
  <si>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</si>
  <si>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</si>
  <si>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</si>
  <si>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</si>
  <si>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</si>
  <si>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</si>
  <si>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</si>
  <si>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</si>
  <si>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</si>
  <si>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</si>
  <si>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</si>
  <si>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</si>
  <si>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</si>
  <si>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</si>
  <si>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</si>
  <si>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</si>
  <si>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</si>
  <si>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</si>
  <si>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</si>
  <si>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</si>
  <si>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</si>
  <si>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</si>
  <si>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</si>
  <si>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</si>
  <si>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</si>
  <si>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</si>
  <si>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</si>
  <si>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</si>
  <si>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</si>
  <si>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</si>
  <si>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</si>
  <si>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</si>
  <si>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</si>
  <si>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</si>
  <si>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</si>
  <si>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</si>
  <si>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</si>
  <si>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</si>
  <si>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</si>
  <si>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</si>
  <si>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</si>
  <si>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</si>
  <si>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</si>
  <si>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</si>
  <si>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</si>
  <si>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</si>
  <si>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</si>
  <si>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</si>
  <si>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</si>
  <si>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</si>
  <si>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</si>
  <si>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</si>
  <si>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</si>
  <si>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</si>
  <si>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</si>
  <si>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</si>
  <si>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</si>
  <si>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</si>
  <si>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</si>
  <si>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</si>
  <si>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</si>
  <si>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</si>
  <si>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</si>
  <si>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</si>
  <si>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</si>
  <si>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</si>
  <si>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</si>
  <si>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</si>
  <si>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</si>
  <si>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</si>
  <si>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</si>
  <si>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</si>
  <si>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</si>
  <si>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</si>
  <si>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</si>
  <si>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</si>
  <si>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</si>
  <si>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</si>
  <si>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</si>
  <si>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</si>
  <si>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</si>
  <si>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</si>
  <si>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</si>
  <si>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</si>
  <si>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</si>
  <si>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</si>
  <si>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</si>
  <si>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</si>
  <si>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</si>
  <si>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</si>
  <si>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</si>
  <si>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</si>
  <si>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</si>
  <si>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</si>
  <si>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</si>
  <si>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</si>
  <si>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</si>
  <si>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</si>
  <si>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</si>
  <si>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</si>
  <si>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</si>
  <si>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</si>
  <si>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</si>
  <si>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</si>
  <si>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</si>
  <si>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</si>
  <si>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</si>
  <si>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</si>
  <si>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</si>
  <si>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</si>
  <si>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</si>
  <si>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</si>
  <si>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</si>
  <si>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</si>
  <si>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</si>
  <si>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</si>
  <si>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</si>
  <si>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</si>
  <si>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</si>
  <si>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</si>
  <si>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</si>
  <si>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</si>
  <si>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</si>
  <si>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</si>
  <si>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</si>
  <si>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</si>
  <si>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</si>
  <si>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</si>
  <si>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</si>
  <si>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</si>
  <si>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</si>
  <si>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</si>
  <si>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</si>
  <si>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</si>
  <si>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</si>
  <si>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</si>
  <si>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</si>
  <si>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</si>
  <si>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</si>
  <si>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</si>
  <si>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</si>
  <si>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</si>
  <si>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</si>
  <si>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</si>
  <si>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</si>
  <si>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</si>
  <si>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</si>
  <si>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</si>
  <si>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</si>
  <si>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</si>
  <si>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</si>
  <si>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</si>
  <si>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</si>
  <si>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</si>
  <si>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</si>
  <si>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</si>
  <si>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</si>
  <si>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</si>
  <si>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</si>
  <si>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</si>
  <si>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</si>
  <si>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</si>
  <si>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</si>
  <si>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</si>
  <si>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</si>
  <si>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</si>
  <si>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</si>
  <si>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</si>
  <si>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</si>
  <si>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</si>
  <si>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</si>
  <si>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</si>
  <si>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</si>
  <si>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</si>
  <si>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</si>
  <si>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</si>
  <si>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</si>
  <si>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</si>
  <si>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</si>
  <si>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</si>
  <si>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</si>
  <si>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</si>
  <si>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</si>
  <si>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</si>
  <si>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</si>
  <si>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</si>
  <si>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</si>
  <si>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</si>
  <si>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</si>
  <si>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</si>
  <si>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</si>
  <si>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</si>
  <si>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</si>
  <si>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</si>
  <si>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</si>
  <si>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</si>
  <si>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</si>
  <si>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</si>
  <si>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</si>
  <si>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</si>
  <si>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</si>
  <si>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</si>
  <si>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</si>
  <si>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</si>
  <si>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</si>
  <si>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</si>
  <si>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</si>
  <si>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</si>
  <si>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</si>
  <si>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</si>
  <si>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</si>
  <si>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</si>
  <si>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</si>
  <si>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</si>
  <si>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</si>
  <si>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</si>
  <si>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</si>
  <si>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</si>
  <si>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</si>
  <si>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</si>
  <si>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</si>
  <si>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</si>
  <si>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</si>
  <si>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</si>
  <si>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</si>
  <si>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</si>
  <si>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</si>
  <si>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</si>
  <si>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</si>
  <si>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</si>
  <si>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</si>
  <si>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</si>
  <si>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</si>
  <si>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</si>
  <si>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</si>
  <si>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</si>
  <si>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</si>
  <si>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</si>
  <si>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</si>
  <si>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</si>
  <si>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</si>
  <si>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</si>
  <si>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</si>
  <si>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</si>
  <si>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</si>
  <si>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</si>
  <si>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</si>
  <si>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</si>
  <si>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</si>
  <si>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</si>
  <si>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</si>
  <si>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</si>
  <si>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</si>
  <si>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</si>
  <si>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</si>
  <si>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</si>
  <si>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</si>
  <si>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</si>
  <si>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</si>
  <si>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</si>
  <si>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</si>
  <si>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</si>
  <si>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</si>
  <si>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</si>
  <si>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</si>
  <si>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</si>
  <si>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</si>
  <si>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</si>
  <si>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</si>
  <si>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</si>
  <si>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</si>
  <si>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</si>
  <si>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</si>
  <si>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</si>
  <si>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</si>
  <si>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</si>
  <si>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</si>
  <si>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</si>
  <si>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</si>
  <si>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</si>
  <si>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</si>
  <si>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</si>
  <si>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</si>
  <si>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</si>
  <si>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</si>
  <si>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</si>
  <si>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</si>
  <si>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</si>
  <si>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</si>
  <si>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</si>
  <si>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</si>
  <si>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</si>
  <si>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</si>
  <si>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</si>
  <si>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</si>
  <si>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</si>
  <si>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</si>
  <si>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</si>
  <si>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</si>
  <si>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</si>
  <si>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</si>
  <si>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</si>
  <si>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</si>
  <si>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</si>
  <si>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</si>
  <si>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</si>
  <si>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</si>
  <si>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</si>
  <si>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</si>
  <si>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</si>
  <si>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</si>
  <si>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</si>
  <si>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</si>
  <si>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</si>
  <si>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</si>
  <si>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</si>
  <si>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</si>
  <si>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</si>
  <si>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</si>
  <si>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</si>
  <si>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</si>
  <si>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</si>
  <si>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</si>
  <si>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</si>
  <si>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</si>
  <si>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</si>
  <si>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</si>
  <si>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</si>
  <si>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</si>
  <si>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</si>
  <si>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</si>
  <si>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</si>
  <si>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</si>
  <si>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</si>
  <si>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</si>
  <si>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</si>
  <si>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</si>
  <si>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</si>
  <si>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</si>
  <si>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</si>
  <si>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</si>
  <si>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</si>
  <si>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</si>
  <si>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</si>
  <si>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</si>
  <si>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</si>
  <si>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</si>
  <si>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</si>
  <si>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</si>
  <si>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</si>
  <si>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</si>
  <si>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</si>
  <si>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</si>
  <si>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</si>
  <si>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</si>
  <si>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</si>
  <si>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</si>
  <si>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</si>
  <si>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</si>
  <si>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</si>
  <si>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</si>
  <si>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</si>
  <si>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</si>
  <si>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</si>
  <si>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</si>
  <si>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</si>
  <si>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</si>
  <si>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</si>
  <si>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</si>
  <si>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</si>
  <si>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</si>
  <si>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</si>
  <si>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</si>
  <si>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</si>
  <si>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</si>
  <si>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</si>
  <si>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</si>
  <si>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</si>
  <si>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</si>
  <si>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</si>
  <si>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</si>
  <si>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</si>
  <si>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</si>
  <si>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</si>
  <si>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</si>
  <si>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</si>
  <si>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</si>
  <si>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</si>
  <si>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</si>
  <si>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</si>
  <si>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</si>
  <si>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</si>
  <si>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</si>
  <si>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</si>
  <si>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</si>
  <si>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</si>
  <si>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</si>
  <si>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</si>
  <si>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</si>
  <si>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</si>
  <si>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</si>
  <si>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</si>
  <si>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</si>
  <si>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</si>
  <si>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</si>
  <si>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</si>
  <si>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</si>
  <si>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</si>
  <si>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</si>
  <si>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</si>
  <si>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</si>
  <si>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</si>
  <si>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</si>
  <si>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</si>
  <si>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</si>
  <si>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</si>
  <si>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</si>
  <si>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</si>
  <si>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</si>
  <si>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</si>
  <si>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</si>
  <si>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</si>
  <si>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</si>
  <si>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</si>
  <si>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</si>
  <si>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</si>
  <si>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</si>
  <si>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</si>
  <si>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</si>
  <si>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</si>
  <si>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</si>
  <si>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</si>
  <si>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</si>
  <si>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</si>
  <si>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</si>
  <si>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</si>
  <si>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</si>
  <si>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</si>
  <si>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</si>
  <si>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</si>
  <si>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</si>
  <si>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</si>
  <si>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</si>
  <si>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</si>
  <si>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</si>
  <si>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</si>
  <si>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</si>
  <si>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</si>
  <si>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</si>
  <si>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</si>
  <si>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</si>
  <si>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</si>
  <si>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</si>
  <si>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</si>
  <si>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</si>
  <si>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</si>
  <si>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</si>
  <si>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</si>
  <si>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</si>
  <si>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</si>
  <si>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</si>
  <si>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</si>
  <si>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</si>
  <si>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</si>
  <si>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</si>
  <si>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</si>
  <si>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</si>
  <si>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</si>
  <si>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</si>
  <si>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</si>
  <si>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</si>
  <si>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</si>
  <si>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</si>
  <si>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</si>
  <si>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</si>
  <si>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</si>
  <si>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</si>
  <si>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</si>
  <si>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</si>
  <si>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</si>
  <si>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</si>
  <si>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</si>
  <si>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</si>
  <si>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</si>
  <si>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</si>
  <si>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</si>
  <si>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</si>
  <si>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</si>
  <si>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</si>
  <si>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</si>
  <si>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</si>
  <si>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</si>
  <si>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</si>
  <si>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</si>
  <si>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</si>
  <si>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</si>
  <si>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</si>
  <si>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</si>
  <si>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</si>
  <si>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</si>
  <si>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</si>
  <si>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</si>
  <si>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</si>
  <si>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</si>
  <si>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</si>
  <si>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</si>
  <si>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</si>
  <si>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</si>
  <si>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</si>
  <si>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</si>
  <si>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</si>
  <si>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</si>
  <si>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</si>
  <si>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</si>
  <si>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</si>
  <si>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</si>
  <si>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</si>
  <si>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</si>
  <si>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</si>
  <si>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</si>
  <si>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</si>
  <si>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</si>
  <si>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</si>
  <si>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</si>
  <si>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</si>
  <si>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</si>
  <si>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</si>
  <si>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</si>
  <si>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</si>
  <si>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</si>
  <si>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</si>
  <si>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</si>
  <si>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</si>
  <si>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</si>
  <si>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</si>
  <si>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</si>
  <si>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</si>
  <si>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</si>
  <si>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</si>
  <si>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</si>
  <si>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</si>
  <si>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</si>
  <si>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</si>
  <si>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</si>
  <si>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</si>
  <si>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</si>
  <si>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</si>
  <si>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</si>
  <si>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</si>
  <si>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</si>
  <si>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</si>
  <si>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</si>
  <si>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</si>
  <si>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</si>
  <si>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</si>
  <si>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</si>
  <si>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</si>
  <si>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</si>
  <si>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</si>
  <si>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</si>
  <si>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</si>
  <si>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</si>
  <si>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</si>
  <si>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</si>
  <si>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</si>
  <si>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</si>
  <si>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</si>
  <si>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</si>
  <si>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</si>
  <si>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</si>
  <si>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</si>
  <si>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</si>
  <si>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</si>
  <si>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</si>
  <si>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</si>
  <si>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</si>
  <si>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</si>
  <si>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</si>
  <si>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</si>
  <si>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</si>
  <si>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</si>
  <si>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</si>
  <si>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</si>
  <si>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</si>
  <si>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</si>
  <si>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</si>
  <si>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</si>
  <si>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</si>
  <si>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</si>
  <si>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</si>
  <si>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</si>
  <si>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</si>
  <si>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</si>
  <si>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</si>
  <si>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</si>
  <si>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</si>
  <si>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</si>
  <si>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</si>
  <si>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</si>
  <si>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</si>
  <si>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</si>
  <si>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</si>
  <si>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</si>
  <si>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</si>
  <si>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</si>
  <si>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</si>
  <si>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</si>
  <si>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</si>
  <si>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</si>
  <si>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</si>
  <si>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</si>
  <si>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</si>
  <si>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</si>
  <si>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</si>
  <si>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</si>
  <si>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</si>
  <si>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</si>
  <si>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</si>
  <si>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</si>
  <si>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</si>
  <si>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</si>
  <si>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</si>
  <si>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</si>
  <si>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</si>
  <si>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</si>
  <si>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</si>
  <si>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</si>
  <si>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</si>
  <si>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</si>
  <si>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</si>
  <si>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</si>
  <si>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</si>
  <si>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</si>
  <si>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</si>
  <si>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</si>
  <si>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</si>
  <si>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</si>
  <si>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</si>
  <si>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</si>
  <si>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</si>
  <si>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</si>
  <si>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</si>
  <si>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</si>
  <si>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</si>
  <si>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</si>
  <si>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</si>
  <si>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</si>
  <si>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</si>
  <si>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</si>
  <si>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</si>
  <si>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</si>
  <si>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</si>
  <si>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</si>
  <si>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</si>
  <si>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</si>
  <si>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</si>
  <si>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</si>
  <si>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</si>
  <si>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</si>
  <si>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</si>
  <si>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</si>
  <si>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</si>
  <si>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</si>
  <si>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</si>
  <si>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</si>
  <si>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</si>
  <si>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</si>
  <si>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</si>
  <si>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</si>
  <si>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</si>
  <si>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</si>
  <si>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</si>
  <si>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</si>
  <si>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</si>
  <si>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</si>
  <si>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</si>
  <si>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</si>
  <si>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</si>
  <si>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</si>
  <si>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</si>
  <si>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</si>
  <si>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</si>
  <si>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</si>
  <si>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</si>
  <si>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</si>
  <si>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</si>
  <si>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</si>
  <si>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</si>
  <si>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</si>
  <si>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</si>
  <si>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</si>
  <si>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</si>
  <si>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</si>
  <si>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</si>
  <si>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</si>
  <si>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</si>
  <si>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</si>
  <si>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</si>
  <si>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</si>
  <si>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</si>
  <si>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</si>
  <si>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</si>
  <si>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</si>
  <si>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</si>
  <si>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</si>
  <si>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</si>
  <si>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</si>
  <si>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</si>
  <si>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</si>
  <si>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</si>
  <si>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</si>
  <si>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</si>
  <si>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</si>
  <si>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</si>
  <si>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</si>
  <si>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</si>
  <si>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</si>
  <si>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</si>
  <si>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</si>
  <si>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</si>
  <si>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</si>
  <si>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</si>
  <si>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</si>
  <si>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</si>
  <si>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</si>
  <si>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</si>
  <si>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</si>
  <si>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</si>
  <si>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</si>
  <si>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</si>
  <si>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</si>
  <si>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</si>
  <si>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</si>
  <si>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</si>
  <si>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</si>
  <si>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</si>
  <si>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</si>
  <si>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</si>
  <si>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</si>
  <si>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</si>
  <si>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</si>
  <si>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</si>
  <si>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</si>
  <si>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</si>
  <si>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</si>
  <si>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</si>
  <si>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</si>
  <si>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</si>
  <si>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</si>
  <si>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</si>
  <si>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</si>
  <si>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</si>
  <si>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</si>
  <si>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</si>
  <si>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</si>
  <si>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</si>
  <si>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</si>
  <si>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</si>
  <si>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</si>
  <si>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</si>
  <si>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</si>
  <si>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</si>
  <si>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</si>
  <si>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</si>
  <si>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</si>
  <si>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</si>
  <si>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</si>
  <si>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</si>
  <si>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</si>
  <si>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</si>
  <si>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</si>
  <si>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</si>
  <si>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</si>
  <si>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</si>
  <si>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</si>
  <si>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</si>
  <si>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</si>
  <si>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</si>
  <si>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</si>
  <si>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</si>
  <si>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</si>
  <si>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</si>
  <si>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</si>
  <si>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</si>
  <si>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</si>
  <si>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</si>
  <si>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</si>
  <si>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</si>
  <si>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</si>
  <si>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</si>
  <si>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</si>
  <si>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</si>
  <si>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</si>
  <si>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</si>
  <si>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</si>
  <si>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</si>
  <si>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</si>
  <si>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</si>
  <si>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</si>
  <si>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</si>
  <si>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</si>
  <si>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</si>
  <si>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</si>
  <si>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</si>
  <si>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</si>
  <si>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</si>
  <si>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</si>
  <si>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</si>
  <si>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</si>
  <si>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</si>
  <si>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</si>
  <si>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</si>
  <si>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</si>
  <si>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</si>
  <si>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</si>
  <si>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</si>
  <si>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</si>
  <si>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</si>
  <si>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</si>
  <si>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</si>
  <si>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</si>
  <si>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</si>
  <si>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</si>
  <si>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</si>
  <si>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</si>
  <si>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</si>
  <si>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</si>
  <si>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</si>
  <si>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</si>
  <si>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</si>
  <si>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</si>
  <si>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</si>
  <si>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</si>
  <si>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</si>
  <si>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</si>
  <si>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</si>
  <si>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</si>
  <si>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</si>
  <si>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</si>
  <si>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</si>
  <si>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</si>
  <si>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</si>
  <si>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</si>
  <si>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</si>
  <si>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</si>
  <si>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</si>
  <si>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</si>
  <si>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</si>
  <si>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</si>
  <si>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</si>
  <si>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</si>
  <si>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</si>
  <si>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</si>
  <si>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</si>
  <si>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</si>
  <si>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</si>
  <si>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</si>
  <si>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</si>
  <si>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</si>
  <si>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</si>
  <si>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</si>
  <si>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</si>
  <si>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</si>
  <si>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</si>
  <si>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</si>
  <si>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</si>
  <si>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</si>
  <si>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</si>
  <si>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</si>
  <si>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</si>
  <si>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</si>
  <si>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</si>
  <si>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</si>
  <si>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</si>
  <si>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</si>
  <si>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</si>
  <si>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</si>
  <si>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</si>
  <si>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</si>
  <si>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</si>
  <si>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</si>
  <si>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</si>
  <si>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</si>
  <si>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</si>
  <si>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</si>
  <si>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</si>
  <si>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</si>
  <si>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</si>
  <si>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</si>
  <si>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</si>
  <si>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</si>
  <si>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</si>
  <si>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</si>
  <si>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</si>
  <si>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</si>
  <si>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</si>
  <si>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</si>
  <si>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</si>
  <si>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</si>
  <si>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</si>
  <si>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</si>
  <si>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</si>
  <si>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</si>
  <si>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</si>
  <si>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</si>
  <si>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</si>
  <si>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</si>
  <si>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</si>
  <si>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</si>
  <si>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</si>
  <si>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</si>
  <si>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</si>
  <si>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</si>
  <si>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</si>
  <si>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</si>
  <si>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</si>
  <si>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</si>
  <si>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</si>
  <si>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</si>
  <si>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</si>
  <si>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</si>
  <si>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</si>
  <si>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</si>
  <si>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</si>
  <si>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</si>
  <si>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</si>
  <si>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</si>
  <si>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</si>
  <si>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</si>
  <si>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</si>
  <si>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</si>
  <si>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</si>
  <si>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</si>
  <si>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</si>
  <si>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</si>
  <si>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</si>
  <si>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</si>
  <si>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</si>
  <si>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</si>
  <si>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</si>
  <si>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</si>
  <si>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</si>
  <si>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</si>
  <si>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</si>
  <si>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</si>
  <si>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</si>
  <si>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</si>
  <si>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</si>
  <si>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</si>
  <si>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</si>
  <si>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</si>
  <si>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</si>
  <si>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</si>
  <si>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</si>
  <si>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</si>
  <si>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</si>
  <si>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</si>
  <si>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</si>
  <si>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</si>
  <si>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</si>
  <si>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</si>
  <si>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</si>
  <si>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</si>
  <si>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</si>
  <si>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</si>
  <si>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</si>
  <si>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</si>
  <si>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</si>
  <si>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</si>
  <si>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</si>
  <si>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</si>
  <si>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</si>
  <si>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</si>
  <si>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</si>
  <si>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</si>
  <si>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</si>
  <si>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</si>
  <si>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</si>
  <si>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</si>
  <si>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</si>
  <si>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</si>
  <si>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</si>
  <si>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</si>
  <si>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</si>
  <si>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</si>
  <si>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</si>
  <si>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</si>
  <si>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</si>
  <si>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</si>
  <si>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</si>
  <si>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</si>
  <si>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</si>
  <si>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</si>
  <si>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</si>
  <si>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</si>
  <si>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</si>
  <si>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</si>
  <si>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</si>
  <si>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</si>
  <si>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</si>
  <si>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</si>
  <si>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</si>
  <si>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</si>
  <si>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</si>
  <si>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</si>
  <si>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</si>
  <si>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</si>
  <si>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</si>
  <si>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</si>
  <si>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</si>
  <si>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</si>
  <si>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</si>
  <si>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</si>
  <si>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</si>
  <si>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</si>
  <si>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</si>
  <si>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</si>
  <si>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</si>
  <si>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</si>
  <si>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</si>
  <si>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</si>
  <si>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</si>
  <si>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</si>
  <si>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</si>
  <si>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</si>
  <si>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</si>
  <si>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</si>
  <si>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</si>
  <si>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</si>
  <si>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</si>
  <si>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</si>
  <si>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</si>
  <si>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</si>
  <si>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</si>
  <si>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</si>
  <si>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</si>
  <si>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</si>
  <si>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</si>
  <si>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</si>
  <si>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</si>
  <si>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</si>
  <si>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</si>
  <si>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</si>
  <si>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</si>
  <si>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</si>
  <si>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</si>
  <si>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</si>
  <si>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</si>
  <si>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</si>
  <si>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</si>
  <si>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</si>
  <si>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</si>
  <si>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</si>
  <si>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</si>
  <si>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</si>
  <si>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</si>
  <si>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</si>
  <si>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</si>
  <si>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</si>
  <si>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</si>
  <si>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</si>
  <si>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</si>
  <si>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</si>
  <si>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</si>
  <si>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</si>
  <si>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</si>
  <si>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</si>
  <si>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</si>
  <si>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</si>
  <si>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</si>
  <si>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</si>
  <si>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</si>
  <si>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</si>
  <si>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</si>
  <si>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</si>
  <si>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</si>
  <si>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</si>
  <si>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</si>
  <si>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</si>
  <si>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</si>
  <si>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</si>
  <si>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</si>
  <si>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</si>
  <si>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</si>
  <si>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</si>
  <si>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</si>
  <si>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</si>
  <si>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</si>
  <si>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</si>
  <si>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</si>
  <si>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</si>
  <si>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</si>
  <si>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</si>
  <si>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</si>
  <si>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</si>
  <si>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</si>
  <si>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</si>
  <si>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</si>
  <si>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</si>
  <si>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</si>
  <si>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</si>
  <si>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</si>
  <si>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</si>
  <si>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</si>
  <si>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</si>
  <si>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</si>
  <si>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</si>
  <si>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</si>
  <si>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</si>
  <si>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</si>
  <si>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</si>
  <si>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</si>
  <si>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</si>
  <si>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</si>
  <si>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</si>
  <si>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</si>
  <si>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</si>
  <si>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</si>
  <si>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</si>
  <si>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</si>
  <si>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</si>
  <si>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</si>
  <si>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</si>
  <si>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</si>
  <si>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</si>
  <si>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</si>
  <si>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</si>
  <si>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</si>
  <si>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</si>
  <si>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</si>
  <si>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</si>
  <si>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</si>
  <si>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</si>
  <si>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</si>
  <si>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</si>
  <si>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</si>
  <si>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</si>
  <si>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</si>
  <si>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</si>
  <si>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</si>
  <si>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</si>
  <si>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</si>
  <si>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</si>
  <si>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</si>
  <si>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</si>
  <si>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</si>
  <si>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</si>
  <si>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</si>
  <si>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</si>
  <si>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</si>
  <si>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</si>
  <si>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</si>
  <si>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</si>
  <si>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</si>
  <si>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</si>
  <si>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</si>
  <si>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</si>
  <si>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</si>
  <si>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</si>
  <si>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</si>
  <si>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</si>
  <si>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</si>
  <si>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</si>
  <si>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</si>
  <si>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</si>
  <si>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</si>
  <si>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</si>
  <si>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</si>
  <si>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</si>
  <si>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</si>
  <si>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</si>
  <si>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</si>
  <si>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</si>
  <si>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</si>
  <si>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</si>
  <si>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</si>
  <si>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</si>
  <si>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</si>
  <si>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</si>
  <si>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</si>
  <si>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</si>
  <si>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</si>
  <si>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</si>
  <si>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</si>
  <si>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</si>
  <si>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</si>
  <si>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</si>
  <si>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</si>
  <si>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</si>
  <si>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</si>
  <si>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</si>
  <si>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</si>
  <si>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</si>
  <si>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</si>
  <si>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</si>
  <si>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</si>
  <si>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</si>
  <si>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</si>
  <si>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</si>
  <si>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</si>
  <si>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</si>
  <si>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</si>
  <si>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</si>
  <si>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</si>
  <si>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</si>
  <si>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</si>
  <si>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</si>
  <si>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</si>
  <si>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</si>
  <si>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</si>
  <si>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</si>
  <si>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</si>
  <si>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</si>
  <si>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</si>
  <si>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</si>
  <si>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</si>
  <si>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</si>
  <si>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</si>
  <si>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</si>
  <si>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</si>
  <si>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</si>
  <si>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</si>
  <si>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</si>
  <si>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</si>
  <si>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</si>
  <si>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</si>
  <si>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</si>
  <si>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</si>
  <si>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</si>
  <si>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</si>
  <si>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</si>
  <si>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</si>
  <si>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</si>
  <si>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</si>
  <si>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</si>
  <si>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</si>
  <si>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</si>
  <si>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</si>
  <si>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</si>
  <si>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</si>
  <si>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</si>
  <si>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</si>
  <si>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</si>
  <si>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</si>
  <si>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</si>
  <si>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</si>
  <si>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</si>
  <si>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</si>
  <si>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</si>
  <si>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</si>
  <si>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</si>
  <si>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</si>
  <si>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</si>
  <si>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</si>
  <si>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</si>
  <si>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</si>
  <si>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</si>
  <si>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</si>
  <si>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</si>
  <si>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</si>
  <si>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</si>
  <si>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</si>
  <si>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</si>
  <si>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</si>
  <si>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</si>
  <si>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</si>
  <si>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</si>
  <si>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</si>
  <si>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</si>
  <si>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</si>
  <si>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</si>
  <si>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</si>
  <si>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</si>
  <si>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</si>
  <si>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</si>
  <si>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</si>
  <si>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</si>
  <si>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</si>
  <si>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</si>
  <si>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</si>
  <si>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</si>
  <si>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</si>
  <si>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</si>
  <si>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</si>
  <si>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</si>
  <si>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</si>
  <si>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</si>
  <si>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</si>
  <si>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</si>
  <si>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</si>
  <si>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</si>
  <si>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</si>
  <si>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</si>
  <si>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</si>
  <si>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</si>
  <si>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</si>
  <si>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</si>
  <si>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</si>
  <si>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</si>
  <si>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</si>
  <si>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</si>
  <si>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</si>
  <si>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</si>
  <si>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</si>
  <si>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</si>
  <si>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</si>
  <si>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</si>
  <si>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</si>
  <si>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</si>
  <si>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</si>
  <si>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</si>
  <si>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</si>
  <si>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</si>
  <si>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</si>
  <si>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</si>
  <si>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</si>
  <si>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</si>
  <si>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</si>
  <si>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</si>
  <si>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</si>
  <si>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</si>
  <si>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</si>
  <si>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</si>
  <si>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</si>
  <si>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</si>
  <si>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</si>
  <si>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</si>
  <si>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</si>
  <si>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</si>
  <si>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</si>
  <si>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</si>
  <si>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</si>
  <si>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</si>
  <si>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</si>
  <si>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</si>
  <si>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</si>
  <si>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</si>
  <si>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</si>
  <si>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</si>
  <si>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</si>
  <si>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</si>
  <si>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</si>
  <si>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</si>
  <si>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</si>
  <si>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</si>
  <si>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</si>
  <si>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</si>
  <si>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</si>
  <si>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</si>
  <si>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</si>
  <si>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</si>
  <si>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</si>
  <si>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</si>
  <si>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</si>
  <si>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</si>
  <si>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</si>
  <si>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</si>
  <si>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</si>
  <si>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</si>
  <si>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</si>
  <si>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</si>
  <si>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</si>
  <si>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</si>
  <si>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</si>
  <si>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</si>
  <si>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</si>
  <si>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</si>
  <si>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</si>
  <si>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</si>
  <si>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</si>
  <si>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</si>
  <si>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</si>
  <si>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</si>
  <si>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</si>
  <si>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</si>
  <si>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</si>
  <si>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</si>
  <si>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</si>
  <si>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</si>
  <si>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</si>
  <si>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</si>
  <si>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</si>
  <si>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</si>
  <si>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</si>
  <si>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</si>
  <si>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</si>
  <si>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</si>
  <si>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</si>
  <si>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</si>
  <si>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</si>
  <si>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</si>
  <si>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</si>
  <si>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</si>
  <si>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</si>
  <si>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</si>
  <si>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</si>
  <si>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</si>
  <si>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</si>
  <si>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</si>
  <si>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</si>
  <si>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</si>
  <si>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</si>
  <si>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</si>
  <si>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</si>
  <si>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</si>
  <si>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</si>
  <si>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</si>
  <si>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</si>
  <si>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</si>
  <si>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</si>
  <si>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</si>
  <si>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</si>
  <si>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</si>
  <si>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</si>
  <si>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</si>
  <si>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</si>
  <si>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</si>
  <si>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</si>
  <si>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</si>
  <si>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</si>
  <si>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</si>
  <si>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</si>
  <si>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</si>
  <si>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</si>
  <si>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</si>
  <si>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</si>
  <si>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</si>
  <si>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</si>
  <si>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</si>
  <si>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</si>
  <si>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</si>
  <si>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</si>
  <si>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</si>
  <si>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</si>
  <si>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</si>
  <si>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</si>
  <si>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</si>
  <si>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</si>
  <si>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</si>
  <si>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</si>
  <si>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</si>
  <si>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</si>
  <si>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</si>
  <si>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</si>
  <si>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</si>
  <si>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</si>
  <si>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</si>
  <si>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</si>
  <si>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</si>
  <si>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</si>
  <si>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</si>
  <si>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</si>
  <si>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</si>
  <si>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</si>
  <si>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</si>
  <si>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</si>
  <si>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</si>
  <si>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</si>
  <si>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</si>
  <si>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</si>
  <si>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</si>
  <si>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</si>
  <si>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</si>
  <si>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</si>
  <si>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</si>
  <si>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</si>
  <si>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</si>
  <si>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</si>
  <si>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</si>
  <si>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</si>
  <si>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</si>
  <si>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</si>
  <si>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</si>
  <si>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</si>
  <si>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</si>
  <si>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</si>
  <si>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</si>
  <si>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</si>
  <si>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</si>
  <si>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</si>
  <si>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</si>
  <si>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</si>
  <si>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</si>
  <si>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</si>
  <si>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</si>
  <si>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</si>
  <si>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</si>
  <si>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</si>
  <si>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</si>
  <si>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</si>
  <si>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</si>
  <si>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</si>
  <si>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</si>
  <si>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</si>
  <si>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</si>
  <si>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</si>
  <si>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</si>
  <si>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</si>
  <si>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</si>
  <si>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</si>
  <si>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</si>
  <si>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</si>
  <si>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</si>
  <si>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</si>
  <si>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</si>
  <si>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</si>
  <si>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</si>
  <si>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</si>
  <si>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</si>
  <si>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</si>
  <si>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</si>
  <si>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</si>
  <si>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</si>
  <si>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</si>
  <si>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</si>
  <si>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</si>
  <si>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</si>
  <si>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</si>
  <si>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</si>
  <si>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</si>
  <si>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</si>
  <si>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</si>
  <si>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</si>
  <si>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</si>
  <si>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</si>
  <si>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</si>
  <si>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</si>
  <si>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</si>
  <si>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</si>
  <si>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</si>
  <si>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</si>
  <si>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</si>
  <si>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</si>
  <si>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</si>
  <si>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</si>
  <si>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</si>
  <si>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</si>
  <si>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</si>
  <si>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</si>
  <si>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</si>
  <si>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</si>
  <si>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</si>
  <si>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</si>
  <si>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</si>
  <si>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</si>
  <si>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</si>
  <si>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</si>
  <si>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</si>
  <si>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</si>
  <si>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</si>
  <si>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</si>
  <si>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</si>
  <si>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</si>
  <si>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</si>
  <si>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</si>
  <si>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</si>
  <si>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</si>
  <si>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</si>
  <si>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</si>
  <si>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</si>
  <si>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</si>
  <si>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</si>
  <si>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</si>
  <si>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</si>
  <si>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</si>
  <si>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</si>
  <si>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</si>
  <si>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</si>
  <si>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</si>
  <si>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</si>
  <si>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</si>
  <si>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</si>
  <si>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</si>
  <si>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</si>
  <si>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</si>
  <si>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</si>
  <si>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</si>
  <si>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</si>
  <si>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</si>
  <si>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</si>
  <si>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</si>
  <si>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</si>
  <si>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</si>
  <si>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</si>
  <si>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</si>
  <si>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</si>
  <si>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</si>
  <si>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</si>
  <si>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</si>
  <si>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</si>
  <si>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</si>
  <si>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</si>
  <si>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</si>
  <si>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</si>
  <si>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</si>
  <si>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</si>
  <si>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</si>
  <si>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</si>
  <si>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</si>
  <si>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</si>
  <si>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</si>
  <si>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</si>
  <si>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</si>
  <si>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</si>
  <si>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</si>
  <si>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</si>
  <si>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</si>
  <si>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</si>
  <si>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</si>
  <si>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</si>
  <si>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</si>
  <si>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</si>
  <si>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</si>
  <si>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</si>
  <si>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</si>
  <si>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</si>
  <si>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</si>
  <si>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</si>
  <si>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</si>
  <si>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</si>
  <si>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</si>
  <si>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</si>
  <si>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</si>
  <si>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</si>
  <si>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</si>
  <si>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</si>
  <si>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</si>
  <si>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</si>
  <si>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</si>
  <si>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</si>
  <si>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</si>
  <si>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</si>
  <si>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</si>
  <si>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</si>
  <si>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</si>
  <si>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</si>
  <si>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</si>
  <si>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</si>
  <si>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</si>
  <si>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</si>
  <si>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</si>
  <si>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</si>
  <si>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</si>
  <si>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</si>
  <si>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</si>
  <si>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</si>
  <si>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</si>
  <si>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</si>
  <si>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</si>
  <si>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</si>
  <si>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</si>
  <si>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</si>
  <si>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</si>
  <si>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</si>
  <si>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</si>
  <si>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</si>
  <si>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</si>
  <si>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</si>
  <si>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</si>
  <si>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</si>
  <si>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</si>
  <si>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</si>
  <si>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</si>
  <si>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</si>
  <si>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</si>
  <si>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</si>
  <si>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</si>
  <si>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</si>
  <si>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</si>
  <si>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</si>
  <si>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</si>
  <si>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</si>
  <si>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</si>
  <si>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</si>
  <si>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</si>
  <si>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</si>
  <si>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</si>
  <si>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</si>
  <si>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</si>
  <si>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</si>
  <si>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</si>
  <si>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</si>
  <si>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</si>
  <si>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</si>
  <si>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</si>
  <si>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</si>
  <si>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</si>
  <si>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</si>
  <si>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</si>
  <si>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</si>
  <si>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</si>
  <si>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</si>
  <si>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</si>
  <si>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</si>
  <si>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</si>
  <si>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</si>
  <si>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</si>
  <si>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</si>
  <si>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</si>
  <si>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</si>
  <si>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</si>
  <si>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</si>
  <si>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</si>
  <si>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</si>
  <si>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</si>
  <si>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</si>
  <si>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</si>
  <si>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</si>
  <si>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</si>
  <si>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</si>
  <si>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</si>
  <si>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</si>
  <si>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</si>
  <si>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</si>
  <si>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</si>
  <si>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</si>
  <si>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</si>
  <si>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</si>
  <si>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</si>
  <si>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</si>
  <si>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</si>
  <si>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</si>
  <si>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</si>
  <si>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</si>
  <si>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</si>
  <si>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</si>
  <si>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</si>
  <si>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</si>
  <si>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</si>
  <si>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</si>
  <si>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</si>
  <si>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</si>
  <si>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</si>
  <si>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</si>
  <si>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</si>
  <si>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</si>
  <si>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</si>
  <si>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</si>
  <si>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</si>
  <si>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</si>
  <si>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</si>
  <si>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</si>
  <si>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</si>
  <si>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</si>
  <si>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</si>
  <si>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</si>
  <si>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</si>
  <si>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</si>
  <si>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</si>
  <si>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</si>
  <si>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</si>
  <si>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</si>
  <si>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</si>
  <si>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</si>
  <si>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</si>
  <si>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</si>
  <si>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</si>
  <si>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</si>
  <si>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</si>
  <si>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</si>
  <si>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</si>
  <si>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</si>
  <si>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</si>
  <si>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</si>
  <si>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</si>
  <si>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</si>
  <si>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</si>
  <si>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</si>
  <si>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</si>
  <si>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</si>
  <si>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</si>
  <si>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</si>
  <si>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</si>
  <si>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</si>
  <si>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</si>
  <si>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</si>
  <si>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</si>
  <si>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</si>
  <si>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</si>
  <si>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</si>
  <si>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</si>
  <si>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</si>
  <si>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</si>
  <si>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</si>
  <si>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</si>
  <si>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</si>
  <si>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</si>
  <si>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</si>
  <si>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</si>
  <si>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</si>
  <si>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</si>
  <si>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</si>
  <si>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</si>
  <si>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</si>
  <si>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</si>
  <si>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</si>
  <si>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</si>
  <si>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</si>
  <si>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</si>
  <si>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</si>
  <si>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</si>
  <si>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</si>
  <si>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</si>
  <si>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</si>
  <si>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</si>
  <si>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</si>
  <si>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</si>
  <si>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</si>
  <si>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</si>
  <si>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</si>
  <si>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</si>
  <si>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</si>
  <si>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</si>
  <si>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</si>
  <si>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</si>
  <si>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</si>
  <si>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</si>
  <si>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</si>
  <si>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</si>
  <si>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</si>
  <si>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</si>
  <si>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</si>
  <si>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</si>
  <si>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</si>
  <si>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</si>
  <si>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</si>
  <si>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</si>
  <si>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</si>
  <si>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</si>
  <si>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</si>
  <si>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</si>
  <si>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</si>
  <si>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</si>
  <si>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</si>
  <si>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</si>
  <si>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</si>
  <si>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</si>
  <si>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</si>
  <si>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</si>
  <si>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</si>
  <si>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</si>
  <si>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</si>
  <si>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</si>
  <si>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</si>
  <si>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</si>
  <si>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</si>
  <si>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</si>
  <si>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</si>
  <si>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</si>
  <si>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</si>
  <si>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</si>
  <si>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</si>
  <si>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</si>
  <si>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</si>
  <si>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</si>
  <si>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</si>
  <si>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</si>
  <si>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</si>
  <si>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</si>
  <si>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</si>
  <si>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</si>
  <si>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</si>
  <si>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</si>
  <si>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</si>
  <si>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</si>
  <si>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</si>
  <si>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</si>
  <si>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</si>
  <si>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</si>
  <si>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</si>
  <si>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</si>
  <si>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</si>
  <si>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</si>
  <si>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</si>
  <si>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</si>
  <si>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</si>
  <si>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</si>
  <si>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</si>
  <si>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</si>
  <si>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</si>
  <si>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</si>
  <si>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</si>
  <si>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</si>
  <si>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</si>
  <si>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</si>
  <si>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</si>
  <si>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</si>
  <si>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</si>
  <si>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</si>
  <si>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</si>
  <si>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</si>
  <si>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</si>
  <si>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</si>
  <si>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</si>
  <si>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</si>
  <si>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</si>
  <si>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</si>
  <si>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</si>
  <si>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</si>
  <si>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</si>
  <si>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</si>
  <si>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</si>
  <si>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</si>
  <si>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</si>
  <si>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</si>
  <si>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</si>
  <si>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</si>
  <si>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</si>
  <si>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</si>
  <si>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</si>
  <si>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</si>
  <si>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</si>
  <si>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</si>
  <si>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</si>
  <si>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</si>
  <si>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</si>
  <si>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</si>
  <si>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</si>
  <si>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</si>
  <si>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</si>
  <si>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</si>
  <si>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</si>
  <si>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</si>
  <si>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</si>
  <si>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</si>
  <si>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</si>
  <si>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</si>
  <si>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</si>
  <si>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</si>
  <si>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</si>
  <si>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</si>
  <si>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</si>
  <si>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</si>
  <si>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</si>
  <si>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</si>
  <si>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</si>
  <si>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</si>
  <si>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</si>
  <si>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</si>
  <si>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</si>
  <si>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</si>
  <si>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</si>
  <si>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</si>
  <si>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</si>
  <si>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</si>
  <si>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</si>
  <si>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</si>
  <si>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</si>
  <si>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</si>
  <si>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</si>
  <si>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</si>
  <si>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</si>
  <si>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</si>
  <si>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</si>
  <si>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</si>
  <si>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</si>
  <si>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</si>
  <si>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</si>
  <si>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</si>
  <si>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</si>
  <si>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</si>
  <si>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</si>
  <si>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</si>
  <si>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</si>
  <si>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</si>
  <si>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</si>
  <si>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</si>
  <si>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</si>
  <si>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</si>
  <si>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</si>
  <si>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</si>
  <si>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</si>
  <si>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</si>
  <si>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</si>
  <si>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</si>
  <si>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</si>
  <si>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</si>
  <si>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</si>
  <si>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</si>
  <si>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</si>
  <si>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</si>
  <si>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</si>
  <si>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</si>
  <si>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</si>
  <si>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</si>
  <si>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</si>
  <si>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</si>
  <si>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</si>
  <si>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</si>
  <si>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</si>
  <si>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</si>
  <si>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</si>
  <si>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</si>
  <si>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</si>
  <si>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</si>
  <si>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</si>
  <si>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</si>
  <si>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</si>
  <si>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</si>
  <si>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</si>
  <si>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</si>
  <si>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</si>
  <si>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</si>
  <si>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</si>
  <si>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</si>
  <si>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</si>
  <si>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</si>
  <si>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</si>
  <si>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</si>
  <si>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</si>
  <si>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</si>
  <si>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</si>
  <si>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</si>
  <si>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</si>
  <si>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</si>
  <si>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</si>
  <si>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</si>
  <si>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</si>
  <si>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</si>
  <si>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</si>
  <si>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</si>
  <si>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</si>
  <si>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</si>
  <si>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</si>
  <si>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</si>
  <si>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</si>
  <si>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</si>
  <si>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</si>
  <si>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</si>
  <si>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</si>
  <si>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</si>
  <si>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</si>
  <si>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</si>
  <si>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</si>
  <si>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</si>
  <si>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</si>
  <si>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</si>
  <si>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</si>
  <si>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</si>
  <si>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</si>
  <si>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</si>
  <si>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</si>
  <si>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</si>
  <si>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</si>
  <si>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</si>
  <si>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</si>
  <si>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</si>
  <si>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</si>
  <si>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</si>
  <si>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</si>
  <si>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</si>
  <si>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</si>
  <si>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</si>
  <si>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</si>
  <si>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</si>
  <si>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</si>
  <si>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</si>
  <si>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</si>
  <si>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</si>
  <si>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</si>
  <si>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</si>
  <si>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</si>
  <si>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</si>
  <si>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</si>
  <si>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</si>
  <si>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</si>
  <si>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</si>
  <si>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</si>
  <si>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</si>
  <si>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</si>
  <si>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</si>
  <si>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</si>
  <si>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</si>
  <si>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</si>
  <si>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</si>
  <si>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</si>
  <si>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</si>
  <si>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</si>
  <si>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</si>
  <si>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</si>
  <si>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</si>
  <si>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</si>
  <si>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</si>
  <si>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</si>
  <si>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</si>
  <si>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</si>
  <si>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</si>
  <si>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</si>
  <si>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</si>
  <si>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</si>
  <si>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</si>
  <si>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</si>
  <si>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</si>
  <si>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</si>
  <si>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</si>
  <si>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</si>
  <si>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</si>
  <si>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</si>
  <si>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</si>
  <si>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</si>
  <si>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</si>
  <si>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</si>
  <si>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</si>
  <si>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</si>
  <si>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</si>
  <si>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</si>
  <si>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</si>
  <si>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</si>
  <si>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</si>
  <si>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</si>
  <si>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</si>
  <si>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</si>
  <si>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</si>
  <si>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</si>
  <si>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</si>
  <si>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</si>
  <si>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</si>
  <si>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</si>
  <si>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</si>
  <si>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</si>
  <si>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</si>
  <si>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</si>
  <si>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</si>
  <si>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</si>
  <si>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</si>
  <si>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</si>
  <si>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</si>
  <si>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</si>
  <si>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</si>
  <si>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</si>
  <si>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</si>
  <si>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</si>
  <si>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</si>
  <si>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</si>
  <si>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</si>
  <si>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</si>
  <si>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</si>
  <si>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</si>
  <si>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</si>
  <si>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</si>
  <si>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</si>
  <si>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</si>
  <si>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</si>
  <si>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</si>
  <si>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</si>
  <si>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</si>
  <si>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</si>
  <si>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</si>
  <si>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</si>
  <si>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</si>
  <si>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</si>
  <si>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</si>
  <si>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</si>
  <si>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</si>
  <si>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</si>
  <si>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</si>
  <si>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</si>
  <si>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</si>
  <si>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</si>
  <si>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</si>
  <si>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</si>
  <si>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</si>
  <si>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</si>
  <si>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</si>
  <si>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</si>
  <si>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</si>
  <si>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</si>
  <si>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</si>
  <si>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</si>
  <si>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</si>
  <si>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</si>
  <si>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</si>
  <si>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</si>
  <si>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</si>
  <si>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</si>
  <si>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</si>
  <si>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</si>
  <si>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</si>
  <si>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</si>
  <si>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</si>
  <si>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</si>
  <si>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</si>
  <si>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</si>
  <si>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</si>
  <si>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</si>
  <si>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</si>
  <si>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</si>
  <si>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</si>
  <si>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</si>
  <si>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</si>
  <si>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</si>
  <si>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</si>
  <si>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</si>
  <si>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</si>
  <si>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</si>
  <si>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</si>
  <si>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</si>
  <si>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</si>
  <si>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</si>
  <si>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</si>
  <si>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</si>
  <si>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</si>
  <si>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</si>
  <si>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</si>
  <si>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</si>
  <si>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</si>
  <si>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</si>
  <si>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</si>
  <si>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</si>
  <si>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</si>
  <si>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</si>
  <si>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</si>
  <si>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</si>
  <si>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</si>
  <si>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</si>
  <si>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</si>
  <si>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</si>
  <si>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</si>
  <si>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</si>
  <si>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</si>
  <si>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</si>
  <si>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</si>
  <si>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</si>
  <si>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</si>
  <si>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</si>
  <si>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</si>
  <si>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</si>
  <si>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</si>
  <si>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</si>
  <si>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</si>
  <si>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</si>
  <si>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</si>
  <si>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</si>
  <si>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</si>
  <si>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</si>
  <si>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</si>
  <si>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</si>
  <si>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</si>
  <si>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</si>
  <si>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</si>
  <si>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</si>
  <si>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</si>
  <si>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</si>
  <si>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</si>
  <si>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</si>
  <si>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</si>
  <si>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</si>
  <si>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</si>
  <si>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</si>
  <si>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</si>
  <si>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</si>
  <si>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</si>
  <si>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</si>
  <si>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</si>
  <si>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</si>
  <si>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</si>
  <si>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</si>
  <si>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</si>
  <si>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</si>
  <si>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</si>
  <si>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</si>
  <si>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</si>
  <si>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</si>
  <si>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</si>
  <si>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</si>
  <si>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</si>
  <si>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</si>
  <si>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</si>
  <si>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</si>
  <si>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</si>
  <si>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</si>
  <si>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</si>
  <si>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</si>
  <si>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</si>
  <si>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</si>
  <si>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</si>
  <si>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</si>
  <si>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</si>
  <si>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</si>
  <si>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</si>
  <si>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</si>
  <si>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</si>
  <si>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</si>
  <si>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</si>
  <si>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</si>
  <si>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</si>
  <si>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</si>
  <si>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</si>
  <si>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</si>
  <si>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</si>
  <si>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</si>
  <si>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</si>
  <si>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</si>
  <si>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</si>
  <si>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</si>
  <si>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</si>
  <si>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</si>
  <si>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</si>
  <si>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</si>
  <si>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</si>
  <si>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</si>
  <si>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</si>
  <si>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</si>
  <si>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</si>
  <si>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</si>
  <si>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</si>
  <si>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</si>
  <si>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</si>
  <si>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</si>
  <si>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</si>
  <si>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</si>
  <si>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</si>
  <si>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</si>
  <si>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</si>
  <si>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</si>
  <si>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</si>
  <si>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</si>
  <si>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</si>
  <si>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</si>
  <si>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</si>
  <si>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</si>
  <si>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</si>
  <si>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</si>
  <si>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</si>
  <si>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</si>
  <si>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</si>
  <si>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</si>
  <si>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</si>
  <si>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</si>
  <si>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</si>
  <si>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</si>
  <si>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</si>
  <si>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</si>
  <si>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</si>
  <si>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</si>
  <si>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</si>
  <si>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</si>
  <si>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</si>
  <si>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</si>
  <si>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</si>
  <si>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</si>
  <si>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</si>
  <si>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</si>
  <si>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</si>
  <si>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</si>
  <si>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</si>
  <si>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</si>
  <si>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</si>
  <si>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</si>
  <si>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</si>
  <si>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</si>
  <si>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</si>
  <si>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</si>
  <si>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</si>
  <si>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</si>
  <si>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</si>
  <si>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</si>
  <si>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</si>
  <si>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</si>
  <si>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</si>
  <si>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</si>
  <si>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</si>
  <si>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</si>
  <si>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</si>
  <si>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</si>
  <si>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</si>
  <si>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</si>
  <si>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</si>
  <si>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</si>
  <si>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</si>
  <si>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</si>
  <si>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</si>
  <si>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</si>
  <si>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</si>
  <si>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</si>
  <si>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</si>
  <si>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</si>
  <si>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</si>
  <si>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</si>
  <si>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</si>
  <si>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</si>
  <si>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</si>
  <si>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</si>
  <si>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</si>
  <si>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</si>
  <si>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</si>
  <si>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</si>
  <si>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</si>
  <si>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</si>
  <si>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</si>
  <si>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</si>
  <si>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</si>
  <si>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</si>
  <si>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</si>
  <si>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</si>
  <si>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</si>
  <si>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</si>
  <si>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</si>
  <si>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</si>
  <si>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</si>
  <si>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</si>
  <si>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</si>
  <si>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</si>
  <si>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</si>
  <si>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</si>
  <si>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</si>
  <si>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</si>
  <si>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</si>
  <si>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</si>
  <si>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</si>
  <si>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</si>
  <si>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</si>
  <si>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</si>
  <si>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</si>
  <si>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</si>
  <si>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</si>
  <si>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</si>
  <si>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</si>
  <si>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</si>
  <si>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</si>
  <si>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</si>
  <si>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</si>
  <si>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</si>
  <si>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</si>
  <si>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</si>
  <si>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</si>
  <si>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</si>
  <si>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</si>
  <si>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</si>
  <si>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</si>
  <si>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</si>
  <si>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</si>
  <si>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</si>
  <si>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</si>
  <si>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</si>
  <si>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</si>
  <si>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</si>
  <si>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</si>
  <si>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</si>
  <si>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</si>
  <si>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</si>
  <si>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</si>
  <si>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</si>
  <si>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</si>
  <si>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</si>
  <si>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</si>
  <si>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</si>
  <si>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</si>
  <si>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</si>
  <si>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</si>
  <si>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</si>
  <si>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</si>
  <si>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</si>
  <si>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</si>
  <si>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</si>
  <si>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</si>
  <si>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</si>
  <si>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</si>
  <si>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</si>
  <si>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</si>
  <si>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</si>
  <si>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</si>
  <si>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</si>
  <si>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</si>
  <si>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</si>
  <si>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</si>
  <si>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</si>
  <si>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</si>
  <si>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</si>
  <si>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</si>
  <si>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</si>
  <si>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</si>
  <si>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</si>
  <si>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</si>
  <si>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</si>
  <si>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</si>
  <si>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</si>
  <si>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</si>
  <si>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</si>
  <si>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</si>
  <si>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</si>
  <si>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</si>
  <si>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</si>
  <si>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</si>
  <si>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</si>
  <si>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</si>
  <si>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</si>
  <si>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</si>
  <si>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</si>
  <si>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</si>
  <si>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</si>
  <si>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</si>
  <si>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</si>
  <si>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</si>
  <si>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</si>
  <si>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</si>
  <si>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</si>
  <si>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</si>
  <si>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</si>
  <si>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</si>
  <si>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</si>
  <si>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</si>
  <si>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</si>
  <si>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</si>
  <si>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</si>
  <si>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</si>
  <si>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</si>
  <si>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</si>
  <si>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</si>
  <si>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</si>
  <si>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</si>
  <si>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</si>
  <si>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</si>
  <si>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</si>
  <si>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</si>
  <si>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</si>
  <si>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</si>
  <si>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</si>
  <si>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</si>
  <si>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</si>
  <si>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</si>
  <si>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</si>
  <si>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</si>
  <si>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</si>
  <si>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</si>
  <si>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</si>
  <si>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</si>
  <si>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</si>
  <si>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</si>
  <si>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</si>
  <si>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</si>
  <si>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</si>
  <si>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</si>
  <si>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</si>
  <si>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</si>
  <si>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</si>
  <si>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</si>
  <si>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</si>
  <si>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</si>
  <si>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</si>
  <si>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</si>
  <si>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</si>
  <si>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</si>
  <si>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</si>
  <si>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</si>
  <si>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</si>
  <si>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</si>
  <si>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</si>
  <si>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</si>
  <si>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</si>
  <si>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</si>
  <si>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</si>
  <si>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</si>
  <si>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</si>
  <si>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</si>
  <si>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</si>
  <si>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</si>
  <si>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</si>
  <si>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</si>
  <si>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</si>
  <si>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</si>
  <si>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</si>
  <si>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</si>
  <si>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</si>
  <si>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</si>
  <si>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</si>
  <si>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</si>
  <si>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</si>
  <si>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</si>
  <si>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</si>
  <si>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</si>
  <si>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</si>
  <si>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</si>
  <si>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</si>
  <si>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</si>
  <si>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</si>
  <si>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</si>
  <si>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</si>
  <si>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</si>
  <si>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</si>
  <si>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</si>
  <si>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</si>
  <si>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</si>
  <si>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</si>
  <si>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</si>
  <si>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</si>
  <si>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</si>
  <si>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</si>
  <si>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</si>
  <si>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</si>
  <si>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</si>
  <si>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</si>
  <si>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</si>
  <si>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</si>
  <si>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</si>
  <si>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</si>
  <si>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</si>
  <si>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</si>
  <si>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</si>
  <si>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</si>
  <si>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</si>
  <si>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</si>
  <si>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</si>
  <si>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</si>
  <si>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</si>
  <si>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</si>
  <si>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</si>
  <si>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</si>
  <si>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</si>
  <si>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</si>
  <si>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</si>
  <si>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</si>
  <si>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</si>
  <si>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</si>
  <si>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</si>
  <si>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</si>
  <si>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</si>
  <si>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</si>
  <si>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</si>
  <si>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</si>
  <si>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</si>
  <si>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</si>
  <si>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</si>
  <si>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</si>
  <si>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</si>
  <si>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</si>
  <si>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</si>
  <si>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</si>
  <si>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</si>
  <si>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</si>
  <si>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</si>
  <si>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</si>
  <si>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</si>
  <si>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</si>
  <si>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</si>
  <si>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</si>
  <si>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</si>
  <si>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</si>
  <si>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</si>
  <si>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</si>
  <si>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</si>
  <si>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</si>
  <si>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</si>
  <si>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</si>
  <si>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</si>
  <si>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</si>
  <si>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</si>
  <si>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</si>
  <si>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</si>
  <si>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</si>
  <si>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</si>
  <si>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</si>
  <si>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</si>
  <si>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</si>
  <si>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</si>
  <si>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</si>
  <si>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</si>
  <si>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</si>
  <si>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</si>
  <si>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</si>
  <si>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</si>
  <si>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</si>
  <si>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</si>
  <si>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</si>
  <si>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</si>
  <si>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</si>
  <si>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</si>
  <si>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</si>
  <si>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</si>
  <si>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</si>
  <si>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</si>
  <si>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</si>
  <si>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</si>
  <si>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</si>
  <si>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</si>
  <si>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</si>
  <si>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</si>
  <si>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</si>
  <si>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</si>
  <si>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</si>
  <si>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</si>
  <si>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</si>
  <si>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</si>
  <si>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</si>
  <si>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</si>
  <si>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</si>
  <si>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</si>
  <si>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</si>
  <si>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</si>
  <si>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</si>
  <si>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</si>
  <si>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</si>
  <si>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</si>
  <si>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</si>
  <si>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</si>
  <si>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</si>
  <si>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</si>
  <si>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</si>
  <si>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</si>
  <si>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</si>
  <si>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</si>
  <si>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</si>
  <si>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</si>
  <si>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</si>
  <si>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</si>
  <si>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</si>
  <si>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</si>
  <si>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</si>
  <si>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</si>
  <si>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</si>
  <si>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</si>
  <si>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</si>
  <si>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</si>
  <si>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</si>
  <si>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</si>
  <si>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</si>
  <si>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</si>
  <si>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</si>
  <si>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</si>
  <si>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</si>
  <si>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</si>
  <si>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</si>
  <si>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</si>
  <si>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</si>
  <si>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</si>
  <si>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</si>
  <si>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</si>
  <si>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</si>
  <si>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</si>
  <si>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</si>
  <si>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</si>
  <si>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</si>
  <si>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</si>
  <si>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</si>
  <si>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</si>
  <si>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</si>
  <si>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</si>
  <si>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</si>
  <si>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</si>
  <si>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</si>
  <si>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</si>
  <si>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</si>
  <si>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</si>
  <si>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</si>
  <si>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</si>
  <si>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</si>
  <si>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</si>
  <si>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</si>
  <si>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</si>
  <si>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</si>
  <si>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</si>
  <si>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</si>
  <si>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</si>
  <si>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</si>
  <si>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</si>
  <si>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</si>
  <si>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</si>
  <si>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</si>
  <si>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</si>
  <si>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</si>
  <si>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</si>
  <si>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</si>
  <si>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</si>
  <si>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</si>
  <si>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</si>
  <si>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</si>
  <si>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</si>
  <si>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</si>
  <si>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</si>
  <si>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</si>
  <si>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</si>
  <si>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</si>
  <si>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</si>
  <si>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</si>
  <si>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</si>
  <si>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</si>
  <si>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</si>
  <si>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</si>
  <si>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</si>
  <si>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</si>
  <si>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</si>
  <si>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</si>
  <si>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</si>
  <si>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</si>
  <si>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</si>
  <si>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</si>
  <si>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</si>
  <si>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</si>
  <si>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</si>
  <si>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</si>
  <si>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</si>
  <si>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</si>
  <si>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</si>
  <si>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</si>
  <si>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</si>
  <si>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</si>
  <si>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</si>
  <si>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</si>
  <si>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</si>
  <si>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</si>
  <si>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</si>
  <si>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</si>
  <si>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</si>
  <si>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</si>
  <si>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</si>
  <si>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</si>
  <si>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</si>
  <si>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</si>
  <si>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</si>
  <si>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</si>
  <si>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</si>
  <si>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</si>
  <si>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</si>
  <si>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</si>
  <si>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</si>
  <si>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</si>
  <si>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</si>
  <si>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</si>
  <si>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</si>
  <si>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</si>
  <si>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</si>
  <si>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</si>
  <si>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</si>
  <si>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</si>
  <si>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</si>
  <si>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</si>
  <si>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</si>
  <si>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</si>
  <si>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</si>
  <si>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</si>
  <si>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</si>
  <si>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</si>
  <si>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</si>
  <si>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</si>
  <si>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</si>
  <si>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</si>
  <si>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</si>
  <si>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</si>
  <si>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</si>
  <si>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</si>
  <si>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</si>
  <si>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</si>
  <si>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</si>
  <si>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</si>
  <si>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</si>
  <si>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</si>
  <si>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</si>
  <si>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</si>
  <si>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</si>
  <si>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</si>
  <si>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</si>
  <si>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</si>
  <si>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</si>
  <si>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</si>
  <si>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</si>
  <si>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</si>
  <si>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</si>
  <si>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</si>
  <si>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</si>
  <si>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</si>
  <si>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</si>
  <si>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</si>
  <si>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</si>
  <si>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</si>
  <si>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</si>
  <si>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</si>
  <si>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</si>
  <si>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</si>
  <si>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</si>
  <si>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</si>
  <si>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</si>
  <si>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</si>
  <si>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</si>
  <si>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</si>
  <si>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</si>
  <si>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</si>
  <si>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</si>
  <si>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</si>
  <si>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</si>
  <si>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</si>
  <si>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</si>
  <si>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</si>
  <si>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</si>
  <si>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</si>
  <si>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</si>
  <si>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</si>
  <si>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</si>
  <si>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</si>
  <si>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</si>
  <si>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</si>
  <si>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</si>
  <si>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</si>
  <si>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</si>
  <si>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</si>
  <si>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</si>
  <si>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</si>
  <si>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</si>
  <si>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</si>
  <si>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</si>
  <si>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</si>
  <si>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</si>
  <si>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</si>
  <si>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</si>
  <si>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</si>
  <si>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</si>
  <si>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</si>
  <si>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</si>
  <si>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</si>
  <si>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</si>
  <si>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</si>
  <si>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</si>
  <si>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</si>
  <si>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</si>
  <si>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</si>
  <si>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</si>
  <si>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</si>
  <si>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</si>
  <si>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</si>
  <si>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</si>
  <si>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</si>
  <si>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</si>
  <si>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</si>
  <si>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</si>
  <si>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</si>
  <si>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</si>
  <si>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</si>
  <si>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</si>
  <si>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</si>
  <si>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</si>
  <si>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</si>
  <si>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</si>
  <si>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</si>
  <si>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</si>
  <si>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</si>
  <si>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</si>
  <si>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</si>
  <si>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</si>
  <si>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</si>
  <si>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</si>
  <si>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</si>
  <si>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</si>
  <si>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</si>
  <si>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</si>
  <si>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</si>
  <si>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</si>
  <si>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</si>
  <si>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</si>
  <si>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</si>
  <si>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</si>
  <si>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</si>
  <si>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</si>
  <si>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</si>
  <si>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</si>
  <si>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</si>
  <si>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</si>
  <si>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</si>
  <si>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</si>
  <si>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</si>
  <si>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</si>
  <si>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</si>
  <si>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</si>
  <si>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</si>
  <si>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</si>
  <si>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</si>
  <si>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</si>
  <si>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</si>
  <si>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</si>
  <si>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</si>
  <si>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</si>
  <si>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</si>
  <si>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</si>
  <si>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</si>
  <si>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</si>
  <si>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</si>
  <si>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</si>
  <si>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</si>
  <si>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</si>
  <si>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</si>
  <si>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</si>
  <si>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</si>
  <si>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</si>
  <si>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</si>
  <si>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</si>
  <si>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</si>
  <si>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</si>
  <si>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</si>
  <si>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</si>
  <si>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</si>
  <si>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</si>
  <si>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</si>
  <si>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</si>
  <si>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</si>
  <si>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</si>
  <si>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</si>
  <si>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</si>
  <si>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</si>
  <si>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</si>
  <si>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</si>
  <si>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</si>
  <si>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</si>
  <si>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</si>
  <si>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</si>
  <si>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</si>
  <si>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</si>
  <si>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</si>
  <si>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</si>
  <si>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</si>
  <si>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</si>
  <si>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</si>
  <si>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</si>
  <si>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</si>
  <si>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</si>
  <si>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</si>
  <si>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</si>
  <si>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</si>
  <si>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</si>
  <si>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</si>
  <si>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</si>
  <si>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</si>
  <si>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</si>
  <si>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</si>
  <si>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</si>
  <si>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</si>
  <si>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</si>
  <si>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</si>
  <si>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</si>
  <si>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</si>
  <si>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</si>
  <si>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</si>
  <si>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</si>
  <si>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</si>
  <si>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</si>
  <si>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</si>
  <si>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</si>
  <si>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</si>
  <si>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</si>
  <si>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</si>
  <si>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</si>
  <si>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</si>
  <si>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</si>
  <si>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</si>
  <si>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</si>
  <si>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</si>
  <si>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</si>
  <si>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</si>
  <si>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</si>
  <si>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</si>
  <si>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</si>
  <si>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</si>
  <si>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</si>
  <si>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</si>
  <si>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</si>
  <si>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</si>
  <si>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</si>
  <si>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</si>
  <si>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</si>
  <si>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</si>
  <si>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</si>
  <si>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</si>
  <si>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</si>
  <si>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</si>
  <si>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</si>
  <si>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</si>
  <si>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</si>
  <si>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</si>
  <si>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</si>
  <si>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</si>
  <si>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</si>
  <si>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</si>
  <si>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</si>
  <si>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</si>
  <si>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</si>
  <si>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</si>
  <si>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</si>
  <si>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</si>
  <si>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</si>
  <si>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</si>
  <si>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</si>
  <si>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</si>
  <si>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</si>
  <si>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</si>
  <si>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</si>
  <si>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</si>
  <si>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</si>
  <si>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</si>
  <si>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</si>
  <si>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</si>
  <si>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</si>
  <si>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</si>
  <si>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</si>
  <si>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</si>
  <si>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</si>
  <si>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</si>
  <si>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</si>
  <si>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</si>
  <si>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</si>
  <si>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</si>
  <si>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</si>
  <si>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</si>
  <si>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</si>
  <si>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</si>
  <si>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</si>
  <si>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</si>
  <si>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</si>
  <si>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</si>
  <si>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</si>
  <si>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</si>
  <si>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</si>
  <si>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</si>
  <si>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</si>
  <si>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</si>
  <si>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</si>
  <si>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</si>
  <si>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</si>
  <si>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</si>
  <si>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</si>
  <si>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</si>
  <si>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</si>
  <si>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</si>
  <si>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</si>
  <si>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</si>
  <si>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</si>
  <si>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</si>
  <si>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</si>
  <si>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</si>
  <si>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</si>
  <si>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</si>
  <si>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</si>
  <si>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</si>
  <si>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</si>
  <si>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</si>
  <si>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</si>
  <si>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</si>
  <si>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</si>
  <si>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</si>
  <si>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</si>
  <si>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</si>
  <si>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</si>
  <si>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</si>
  <si>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</si>
  <si>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</si>
  <si>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</si>
  <si>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</si>
  <si>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</si>
  <si>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</si>
  <si>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</si>
  <si>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</si>
  <si>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</si>
  <si>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</si>
  <si>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</si>
  <si>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</si>
  <si>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</si>
  <si>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</si>
  <si>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</si>
  <si>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</si>
  <si>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</si>
  <si>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</si>
  <si>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</si>
  <si>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</si>
  <si>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</si>
  <si>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</si>
  <si>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</si>
  <si>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</si>
  <si>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</si>
  <si>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</si>
  <si>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</si>
  <si>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</si>
  <si>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</si>
  <si>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</si>
  <si>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</si>
  <si>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</si>
  <si>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</si>
  <si>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</si>
  <si>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</si>
  <si>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</si>
  <si>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</si>
  <si>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</si>
  <si>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</si>
  <si>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</si>
  <si>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</si>
  <si>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</si>
  <si>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</si>
  <si>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</si>
  <si>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</si>
  <si>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</si>
  <si>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</si>
  <si>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</si>
  <si>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</si>
  <si>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</si>
  <si>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</si>
  <si>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</si>
  <si>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</si>
  <si>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</si>
  <si>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</si>
  <si>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</si>
  <si>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</si>
  <si>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</si>
  <si>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</si>
  <si>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</si>
  <si>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</si>
  <si>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</si>
  <si>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</si>
  <si>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</si>
  <si>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</si>
  <si>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</si>
  <si>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</si>
  <si>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</si>
  <si>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</si>
  <si>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</si>
  <si>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</si>
  <si>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</si>
  <si>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</si>
  <si>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</si>
  <si>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</si>
  <si>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</si>
  <si>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</si>
  <si>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</si>
  <si>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</si>
  <si>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</si>
  <si>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</si>
  <si>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</si>
  <si>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</si>
  <si>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</si>
  <si>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</si>
  <si>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</si>
  <si>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</si>
  <si>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</si>
  <si>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</si>
  <si>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</si>
  <si>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</si>
  <si>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</si>
  <si>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</si>
  <si>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</si>
  <si>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</si>
  <si>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</si>
  <si>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</si>
  <si>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</si>
  <si>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</si>
  <si>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</si>
  <si>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</si>
  <si>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</si>
  <si>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</si>
  <si>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</si>
  <si>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</si>
  <si>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</si>
  <si>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</si>
  <si>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</si>
  <si>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</si>
  <si>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</si>
  <si>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</si>
  <si>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</si>
  <si>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</si>
  <si>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</si>
  <si>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</si>
  <si>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</si>
  <si>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</si>
  <si>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</si>
  <si>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</si>
  <si>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</si>
  <si>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</si>
  <si>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</si>
  <si>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</si>
  <si>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</si>
  <si>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</si>
  <si>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</si>
  <si>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</si>
  <si>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</si>
  <si>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</si>
  <si>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</si>
  <si>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</si>
  <si>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</si>
  <si>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</si>
  <si>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</si>
  <si>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</si>
  <si>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</si>
  <si>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</si>
  <si>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</si>
  <si>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</si>
  <si>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</si>
  <si>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</si>
  <si>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</si>
  <si>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</si>
  <si>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</si>
  <si>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</si>
  <si>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</si>
  <si>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</si>
  <si>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</si>
  <si>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</si>
  <si>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</si>
  <si>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</si>
  <si>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</si>
  <si>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</si>
  <si>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</si>
  <si>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</si>
  <si>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</si>
  <si>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</si>
  <si>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</si>
  <si>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</si>
  <si>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</si>
  <si>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</si>
  <si>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</si>
  <si>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</si>
  <si>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</si>
  <si>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</si>
  <si>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</si>
  <si>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</si>
  <si>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</si>
  <si>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</si>
  <si>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</si>
  <si>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</si>
  <si>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</si>
  <si>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</si>
  <si>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</si>
  <si>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</si>
  <si>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</si>
  <si>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</si>
  <si>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</si>
  <si>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</si>
  <si>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</si>
  <si>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</si>
  <si>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</si>
  <si>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</si>
  <si>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</si>
  <si>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</si>
  <si>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</si>
  <si>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</si>
  <si>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</si>
  <si>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</si>
  <si>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</si>
  <si>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</si>
  <si>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</si>
  <si>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</si>
  <si>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</si>
  <si>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</si>
  <si>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</si>
  <si>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</si>
  <si>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</si>
  <si>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</si>
  <si>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</si>
  <si>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</si>
  <si>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</si>
  <si>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</si>
  <si>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</si>
  <si>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</si>
  <si>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</si>
  <si>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</si>
  <si>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</si>
  <si>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</si>
  <si>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</si>
  <si>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</si>
  <si>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</si>
  <si>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</si>
  <si>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</si>
  <si>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</si>
  <si>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</si>
  <si>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</si>
  <si>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</si>
  <si>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</si>
  <si>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</si>
  <si>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</si>
  <si>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</si>
  <si>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</si>
  <si>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</si>
  <si>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</si>
  <si>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</si>
  <si>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</si>
  <si>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</si>
  <si>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</si>
  <si>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</si>
  <si>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</si>
  <si>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</si>
  <si>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</si>
  <si>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</si>
  <si>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</si>
  <si>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</si>
  <si>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</si>
  <si>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</si>
  <si>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</si>
  <si>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</si>
  <si>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</si>
  <si>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</si>
  <si>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</si>
  <si>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</si>
  <si>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</si>
  <si>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</si>
  <si>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</si>
  <si>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</si>
  <si>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</si>
  <si>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</si>
  <si>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</si>
  <si>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</si>
  <si>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</si>
  <si>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</si>
  <si>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</si>
  <si>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</si>
  <si>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</si>
  <si>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</si>
  <si>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</si>
  <si>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</si>
  <si>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</si>
  <si>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</si>
  <si>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</si>
  <si>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</si>
  <si>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</si>
  <si>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</si>
  <si>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</si>
  <si>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</si>
  <si>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</si>
  <si>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</si>
  <si>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</si>
  <si>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</si>
  <si>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</si>
  <si>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</si>
  <si>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</si>
  <si>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</si>
  <si>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</si>
  <si>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</si>
  <si>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</si>
  <si>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</si>
  <si>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</si>
  <si>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</si>
  <si>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</si>
  <si>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</si>
  <si>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</si>
  <si>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</si>
  <si>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</si>
  <si>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</si>
  <si>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</si>
  <si>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</si>
  <si>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</si>
  <si>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</si>
  <si>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</si>
  <si>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</si>
  <si>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</si>
  <si>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</si>
  <si>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</si>
  <si>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</si>
  <si>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</si>
  <si>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</si>
  <si>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</si>
  <si>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</si>
  <si>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</si>
  <si>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</si>
  <si>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</si>
  <si>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</si>
  <si>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</si>
  <si>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</si>
  <si>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</si>
  <si>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</si>
  <si>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</si>
  <si>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</si>
  <si>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</si>
  <si>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</si>
  <si>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</si>
  <si>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</si>
  <si>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</si>
  <si>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</si>
  <si>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</si>
  <si>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</si>
  <si>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</si>
  <si>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</si>
  <si>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</si>
  <si>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</si>
  <si>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</si>
  <si>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</si>
  <si>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</si>
  <si>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</si>
  <si>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</si>
  <si>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</si>
  <si>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</si>
  <si>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</si>
  <si>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</si>
  <si>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</si>
  <si>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</si>
  <si>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</si>
  <si>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</si>
  <si>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</si>
  <si>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</si>
  <si>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</si>
  <si>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</si>
  <si>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</si>
  <si>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</si>
  <si>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</si>
  <si>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</si>
  <si>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</si>
  <si>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</si>
  <si>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</si>
  <si>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</si>
  <si>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</si>
  <si>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</si>
  <si>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</si>
  <si>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</si>
  <si>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</si>
  <si>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</si>
  <si>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</si>
  <si>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</si>
  <si>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</si>
  <si>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</si>
  <si>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</si>
  <si>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</si>
  <si>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</si>
  <si>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</si>
  <si>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</si>
  <si>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</si>
  <si>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</si>
  <si>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</si>
  <si>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</si>
  <si>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</si>
  <si>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</si>
  <si>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</si>
  <si>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</si>
  <si>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</si>
  <si>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</si>
  <si>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</si>
  <si>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</si>
  <si>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</si>
  <si>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</si>
  <si>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</si>
  <si>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</si>
  <si>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</si>
  <si>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</si>
  <si>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</si>
  <si>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</si>
  <si>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</si>
  <si>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</si>
  <si>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</si>
  <si>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</si>
  <si>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</si>
  <si>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</si>
  <si>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</si>
  <si>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</si>
  <si>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</si>
  <si>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</si>
  <si>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</si>
  <si>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</si>
  <si>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</si>
  <si>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</si>
  <si>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</si>
  <si>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</si>
  <si>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</si>
  <si>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</si>
  <si>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</si>
  <si>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</si>
  <si>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</si>
  <si>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</si>
  <si>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</si>
  <si>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</si>
  <si>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</si>
  <si>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</si>
  <si>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</si>
  <si>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</si>
  <si>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</si>
  <si>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</si>
  <si>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</si>
  <si>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</si>
  <si>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</si>
  <si>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</si>
  <si>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</si>
  <si>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</si>
  <si>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</si>
  <si>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</si>
  <si>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</si>
  <si>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</si>
  <si>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</si>
  <si>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</si>
  <si>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</si>
  <si>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</si>
  <si>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</si>
  <si>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</si>
  <si>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</si>
  <si>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</si>
  <si>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</si>
  <si>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</si>
  <si>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</si>
  <si>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</si>
  <si>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</si>
  <si>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</si>
  <si>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</si>
  <si>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</si>
  <si>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</si>
  <si>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</si>
  <si>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</si>
  <si>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</si>
  <si>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</si>
  <si>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</si>
  <si>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</si>
  <si>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</si>
  <si>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</si>
  <si>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</si>
  <si>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</si>
  <si>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</si>
  <si>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</si>
  <si>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</si>
  <si>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</si>
  <si>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</si>
  <si>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</si>
  <si>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</si>
  <si>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</si>
  <si>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</si>
  <si>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</si>
  <si>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</si>
  <si>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</si>
  <si>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</si>
  <si>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</si>
  <si>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</si>
  <si>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</si>
  <si>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</si>
  <si>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</si>
  <si>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</si>
  <si>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</si>
  <si>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</si>
  <si>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</si>
  <si>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</si>
  <si>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</si>
  <si>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</si>
  <si>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</si>
  <si>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</si>
  <si>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</si>
  <si>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</si>
  <si>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</si>
  <si>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</si>
  <si>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</si>
  <si>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</si>
  <si>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</si>
  <si>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</si>
  <si>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</si>
  <si>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</si>
  <si>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</si>
  <si>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</si>
  <si>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</si>
  <si>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</si>
  <si>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</si>
  <si>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</si>
  <si>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</si>
  <si>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</si>
  <si>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</si>
  <si>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</si>
  <si>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</si>
  <si>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</si>
  <si>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</si>
  <si>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</si>
  <si>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</si>
  <si>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</si>
  <si>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</si>
  <si>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</si>
  <si>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</si>
  <si>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</si>
  <si>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</si>
  <si>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</si>
  <si>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</si>
  <si>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</si>
  <si>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</si>
  <si>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</si>
  <si>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</si>
  <si>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</si>
  <si>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</si>
  <si>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</si>
  <si>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</si>
  <si>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</si>
  <si>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</si>
  <si>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</si>
  <si>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</si>
  <si>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</si>
  <si>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</si>
  <si>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</si>
  <si>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</si>
  <si>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</si>
  <si>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</si>
  <si>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</si>
  <si>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</si>
  <si>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</si>
  <si>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</si>
  <si>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</si>
  <si>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</si>
  <si>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</si>
  <si>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</si>
  <si>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</si>
  <si>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</si>
  <si>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</si>
  <si>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</si>
  <si>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</si>
  <si>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</si>
  <si>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</si>
  <si>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</si>
  <si>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</si>
  <si>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</si>
  <si>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</si>
  <si>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</si>
  <si>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</si>
  <si>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</si>
  <si>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</si>
  <si>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</si>
  <si>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</si>
  <si>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</si>
  <si>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</si>
  <si>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</si>
  <si>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</si>
  <si>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</si>
  <si>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</si>
  <si>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</si>
  <si>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</si>
  <si>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</si>
  <si>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</si>
  <si>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</si>
  <si>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</si>
  <si>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</si>
  <si>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</si>
  <si>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</si>
  <si>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</si>
  <si>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</si>
  <si>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</si>
  <si>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</si>
  <si>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</si>
  <si>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</si>
  <si>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</si>
  <si>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</si>
  <si>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</si>
  <si>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</si>
  <si>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</si>
  <si>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</si>
  <si>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</si>
  <si>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</si>
  <si>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</si>
  <si>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</si>
  <si>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</si>
  <si>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</si>
  <si>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</si>
  <si>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</si>
  <si>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</si>
  <si>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</si>
  <si>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</si>
  <si>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</si>
  <si>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</si>
  <si>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</si>
  <si>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</si>
  <si>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</si>
  <si>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</si>
  <si>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</si>
  <si>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</si>
  <si>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</si>
  <si>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</si>
  <si>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</si>
  <si>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</si>
  <si>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</si>
  <si>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</si>
  <si>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</si>
  <si>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</si>
  <si>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</si>
  <si>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</si>
  <si>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</si>
  <si>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</si>
  <si>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</si>
  <si>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</si>
  <si>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</si>
  <si>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</si>
  <si>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</si>
  <si>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</si>
  <si>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</si>
  <si>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</si>
  <si>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</si>
  <si>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</si>
  <si>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</si>
  <si>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</si>
  <si>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</si>
  <si>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</si>
  <si>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</si>
  <si>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</si>
  <si>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</si>
  <si>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</si>
  <si>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</si>
  <si>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</si>
  <si>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</si>
  <si>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</si>
  <si>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</si>
  <si>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</si>
  <si>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</si>
  <si>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</si>
  <si>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</si>
  <si>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</si>
  <si>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</si>
  <si>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</si>
  <si>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</si>
  <si>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</si>
  <si>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</si>
  <si>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</si>
  <si>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</si>
  <si>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</si>
  <si>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</si>
  <si>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</si>
  <si>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</si>
  <si>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</si>
  <si>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</si>
  <si>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</si>
  <si>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</si>
  <si>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</si>
  <si>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</si>
  <si>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</si>
  <si>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</si>
  <si>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</si>
  <si>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</si>
  <si>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</si>
  <si>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</si>
  <si>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</si>
  <si>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</si>
  <si>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</si>
  <si>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</si>
  <si>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</si>
  <si>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</si>
  <si>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</si>
  <si>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</si>
  <si>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</si>
  <si>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</si>
  <si>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</si>
  <si>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</si>
  <si>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</si>
  <si>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</si>
  <si>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</si>
  <si>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</si>
  <si>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</si>
  <si>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</si>
  <si>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</si>
  <si>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</si>
  <si>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</si>
  <si>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</si>
  <si>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</si>
  <si>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</si>
  <si>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</si>
  <si>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</si>
  <si>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</si>
  <si>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</si>
  <si>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</si>
  <si>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</si>
  <si>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</si>
  <si>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</si>
  <si>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</si>
  <si>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</si>
  <si>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</si>
  <si>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</si>
  <si>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</si>
  <si>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</si>
  <si>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</si>
  <si>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</si>
  <si>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</si>
  <si>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</si>
  <si>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</si>
  <si>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</si>
  <si>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</si>
  <si>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</si>
  <si>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</si>
  <si>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</si>
  <si>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</si>
  <si>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</si>
  <si>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</si>
  <si>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</si>
  <si>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</si>
  <si>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</si>
  <si>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</si>
  <si>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</si>
  <si>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</si>
  <si>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</si>
  <si>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</si>
  <si>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</si>
  <si>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</si>
  <si>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</si>
  <si>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</si>
  <si>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</si>
  <si>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</si>
  <si>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</si>
  <si>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</si>
  <si>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</si>
  <si>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</si>
  <si>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</si>
  <si>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</si>
  <si>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</si>
  <si>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</si>
  <si>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</si>
  <si>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</si>
  <si>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</si>
  <si>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</si>
  <si>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</si>
  <si>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</si>
  <si>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</si>
  <si>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</si>
  <si>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</si>
  <si>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</si>
  <si>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</si>
  <si>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</si>
  <si>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</si>
  <si>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</si>
  <si>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</si>
  <si>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</si>
  <si>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</si>
  <si>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</si>
  <si>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</si>
  <si>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</si>
  <si>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</si>
  <si>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</si>
  <si>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</si>
  <si>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</si>
  <si>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</si>
  <si>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</si>
  <si>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</si>
  <si>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</si>
  <si>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</si>
  <si>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</si>
  <si>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</si>
  <si>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</si>
  <si>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</si>
  <si>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</si>
  <si>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</si>
  <si>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</si>
  <si>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</si>
  <si>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</si>
  <si>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</si>
  <si>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</si>
  <si>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</si>
  <si>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</si>
  <si>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</si>
  <si>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</si>
  <si>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</si>
  <si>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</si>
  <si>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</si>
  <si>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</si>
  <si>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</si>
  <si>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</si>
  <si>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</si>
  <si>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</si>
  <si>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</si>
  <si>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</si>
  <si>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</si>
  <si>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</si>
  <si>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</si>
  <si>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</si>
  <si>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</si>
  <si>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</si>
  <si>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</si>
  <si>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</si>
  <si>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</si>
  <si>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</si>
  <si>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</si>
  <si>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</si>
  <si>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</si>
  <si>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</si>
  <si>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</si>
  <si>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</si>
  <si>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</si>
  <si>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</si>
  <si>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</si>
  <si>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</si>
  <si>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</si>
  <si>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</si>
  <si>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</si>
  <si>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</si>
  <si>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</si>
  <si>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</si>
  <si>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</si>
  <si>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</si>
  <si>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</si>
  <si>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</si>
  <si>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</si>
  <si>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</si>
  <si>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</si>
  <si>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</si>
  <si>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</si>
  <si>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</si>
  <si>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</si>
  <si>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</si>
  <si>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</si>
  <si>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</si>
  <si>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</si>
  <si>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</si>
  <si>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</si>
  <si>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</si>
  <si>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</si>
  <si>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</si>
  <si>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</si>
  <si>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</si>
  <si>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</si>
  <si>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</si>
  <si>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</si>
  <si>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</si>
  <si>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</si>
  <si>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</si>
  <si>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</si>
  <si>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</si>
  <si>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</si>
  <si>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</si>
  <si>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</si>
  <si>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</si>
  <si>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</si>
  <si>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</si>
  <si>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</si>
  <si>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</si>
  <si>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</si>
  <si>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</si>
  <si>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</si>
  <si>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</si>
  <si>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</si>
  <si>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</si>
  <si>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</si>
  <si>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</si>
  <si>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</si>
  <si>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</si>
  <si>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</si>
  <si>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</si>
  <si>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</si>
  <si>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</si>
  <si>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</si>
  <si>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</si>
  <si>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</si>
  <si>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</si>
  <si>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</si>
  <si>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</si>
  <si>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</si>
  <si>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</si>
  <si>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</si>
  <si>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</si>
  <si>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</si>
  <si>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</si>
  <si>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</si>
  <si>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</si>
  <si>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</si>
  <si>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</si>
  <si>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</si>
  <si>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</si>
  <si>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</si>
  <si>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</si>
  <si>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</si>
  <si>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</si>
  <si>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</si>
  <si>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</si>
  <si>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</si>
  <si>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</si>
  <si>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</si>
  <si>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</si>
  <si>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</si>
  <si>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</si>
  <si>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</si>
  <si>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</si>
  <si>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</si>
  <si>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</si>
  <si>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</si>
  <si>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</si>
  <si>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</si>
  <si>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</si>
  <si>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</si>
  <si>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</si>
  <si>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</si>
  <si>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</si>
  <si>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</si>
  <si>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</si>
  <si>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</si>
  <si>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</si>
  <si>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</si>
  <si>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</si>
  <si>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</si>
  <si>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</si>
  <si>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</si>
  <si>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</si>
  <si>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</si>
  <si>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</si>
  <si>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</si>
  <si>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</si>
  <si>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</si>
  <si>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</si>
  <si>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</si>
  <si>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</si>
  <si>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</si>
  <si>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</si>
  <si>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</si>
  <si>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</si>
  <si>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</si>
  <si>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</si>
  <si>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</si>
  <si>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</si>
  <si>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</si>
  <si>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</si>
  <si>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</si>
  <si>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</si>
  <si>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</si>
  <si>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</si>
  <si>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</si>
  <si>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</si>
  <si>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</si>
  <si>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</si>
  <si>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</si>
  <si>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</si>
  <si>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</si>
  <si>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</si>
  <si>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</si>
  <si>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</si>
  <si>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</si>
  <si>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</si>
  <si>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</si>
  <si>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</si>
  <si>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</si>
  <si>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</si>
  <si>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</si>
  <si>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</si>
  <si>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</si>
  <si>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</si>
  <si>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</si>
  <si>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</si>
  <si>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</si>
  <si>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</si>
  <si>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</si>
  <si>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</si>
  <si>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</si>
  <si>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</si>
  <si>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</si>
  <si>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</si>
  <si>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</si>
  <si>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</si>
  <si>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</si>
  <si>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</si>
  <si>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</si>
  <si>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</si>
  <si>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</si>
  <si>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</si>
  <si>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</si>
  <si>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</si>
  <si>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</si>
  <si>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</si>
  <si>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</si>
  <si>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</si>
  <si>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</si>
  <si>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</si>
  <si>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</si>
  <si>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</si>
  <si>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</si>
  <si>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</si>
  <si>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</si>
  <si>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</si>
  <si>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</si>
  <si>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</si>
  <si>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</si>
  <si>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</si>
  <si>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</si>
  <si>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</si>
  <si>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</si>
  <si>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</si>
  <si>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</si>
  <si>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</si>
  <si>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</si>
  <si>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</si>
  <si>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</si>
  <si>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</si>
  <si>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</si>
  <si>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</si>
  <si>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</si>
  <si>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</si>
  <si>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</si>
  <si>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</si>
  <si>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</si>
  <si>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</si>
  <si>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</si>
  <si>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</si>
  <si>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</si>
  <si>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</si>
  <si>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</si>
  <si>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</si>
  <si>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</si>
  <si>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</si>
  <si>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</si>
  <si>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</si>
  <si>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</si>
  <si>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</si>
  <si>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</si>
  <si>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</si>
  <si>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</si>
  <si>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</si>
  <si>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</si>
  <si>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</si>
  <si>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</si>
  <si>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</si>
  <si>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</si>
  <si>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</si>
  <si>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</si>
  <si>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</si>
  <si>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</si>
  <si>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</si>
  <si>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</si>
  <si>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</si>
  <si>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</si>
  <si>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</si>
  <si>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</si>
  <si>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</si>
  <si>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</si>
  <si>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</si>
  <si>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</si>
  <si>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</si>
  <si>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</si>
  <si>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</si>
  <si>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</si>
  <si>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</si>
  <si>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</si>
  <si>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</si>
  <si>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</si>
  <si>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</si>
  <si>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</si>
  <si>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</si>
  <si>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</si>
  <si>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</si>
  <si>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</si>
  <si>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</si>
  <si>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</si>
  <si>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</si>
  <si>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</si>
  <si>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</si>
  <si>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</si>
  <si>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</si>
  <si>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</si>
  <si>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</si>
  <si>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</si>
  <si>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</si>
  <si>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</si>
  <si>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</si>
  <si>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</si>
  <si>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</si>
  <si>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</si>
  <si>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</si>
  <si>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</si>
  <si>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</si>
  <si>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</si>
  <si>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</si>
  <si>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</si>
  <si>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</si>
  <si>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</si>
  <si>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</si>
  <si>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</si>
  <si>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</si>
  <si>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</si>
  <si>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</si>
  <si>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</si>
  <si>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</si>
  <si>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</si>
  <si>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</si>
  <si>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</si>
  <si>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</si>
  <si>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</si>
  <si>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</si>
  <si>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</si>
  <si>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</si>
  <si>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</si>
  <si>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</si>
  <si>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</si>
  <si>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</si>
  <si>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</si>
  <si>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</si>
  <si>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</si>
  <si>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</si>
  <si>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</si>
  <si>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</si>
  <si>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</si>
  <si>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</si>
  <si>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</si>
  <si>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</si>
  <si>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</si>
  <si>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</si>
  <si>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</si>
  <si>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</si>
  <si>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</si>
  <si>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</si>
  <si>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</si>
  <si>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</si>
  <si>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</si>
  <si>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</si>
  <si>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</si>
  <si>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</si>
  <si>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</si>
  <si>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</si>
  <si>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</si>
  <si>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</si>
  <si>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</si>
  <si>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</si>
  <si>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</si>
  <si>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</si>
  <si>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</si>
  <si>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</si>
  <si>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</si>
  <si>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</si>
  <si>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</si>
  <si>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</si>
  <si>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</si>
  <si>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</si>
  <si>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</si>
  <si>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</si>
  <si>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</si>
  <si>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</si>
  <si>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</si>
  <si>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</si>
  <si>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</si>
  <si>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</si>
  <si>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</si>
  <si>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</si>
  <si>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</si>
  <si>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</si>
  <si>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</si>
  <si>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</si>
  <si>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</si>
  <si>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</si>
  <si>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</si>
  <si>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</si>
  <si>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</si>
  <si>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</si>
  <si>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</si>
  <si>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</si>
  <si>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</si>
  <si>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</si>
  <si>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</si>
  <si>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</si>
  <si>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</si>
  <si>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</si>
  <si>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</si>
  <si>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</si>
  <si>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</si>
  <si>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</si>
  <si>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</si>
  <si>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</si>
  <si>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</si>
  <si>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</si>
  <si>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</si>
  <si>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</si>
  <si>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</si>
  <si>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</si>
  <si>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</si>
  <si>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</si>
  <si>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</si>
  <si>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</si>
  <si>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</si>
  <si>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</si>
  <si>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</si>
  <si>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</si>
  <si>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</si>
  <si>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</si>
  <si>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</si>
  <si>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</si>
  <si>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</si>
  <si>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</si>
  <si>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</si>
  <si>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</si>
  <si>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</si>
  <si>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</si>
  <si>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</si>
  <si>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</si>
  <si>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</si>
  <si>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</si>
  <si>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</si>
  <si>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</si>
  <si>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</si>
  <si>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</si>
  <si>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</si>
  <si>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</si>
  <si>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</si>
  <si>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</si>
  <si>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</si>
  <si>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</si>
  <si>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</si>
  <si>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</si>
  <si>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</si>
  <si>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</si>
  <si>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</si>
  <si>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</si>
  <si>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</si>
  <si>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</si>
  <si>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</si>
  <si>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</si>
  <si>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</si>
  <si>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</si>
  <si>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</si>
  <si>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</si>
  <si>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</si>
  <si>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</si>
  <si>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</si>
  <si>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</si>
  <si>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</si>
  <si>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</si>
  <si>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</si>
  <si>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</si>
  <si>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</si>
  <si>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</si>
  <si>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</si>
  <si>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</si>
  <si>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</si>
  <si>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</si>
  <si>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</si>
  <si>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</si>
  <si>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</si>
  <si>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</si>
  <si>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</si>
  <si>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</si>
  <si>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</si>
  <si>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</si>
  <si>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</si>
  <si>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</si>
  <si>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</si>
  <si>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</si>
  <si>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</si>
  <si>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</si>
  <si>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</si>
  <si>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</si>
  <si>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</si>
  <si>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</si>
  <si>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</si>
  <si>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</si>
  <si>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</si>
  <si>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</si>
  <si>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</si>
  <si>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</si>
  <si>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</si>
  <si>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</si>
  <si>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</si>
  <si>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</si>
  <si>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</si>
  <si>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</si>
  <si>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</si>
  <si>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</si>
  <si>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</si>
  <si>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</si>
  <si>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</si>
  <si>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</si>
  <si>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</si>
  <si>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</si>
  <si>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</si>
  <si>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</si>
  <si>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</si>
  <si>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</si>
  <si>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</si>
  <si>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</si>
  <si>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</si>
  <si>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</si>
  <si>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</si>
  <si>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</si>
  <si>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</si>
  <si>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</si>
  <si>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</si>
  <si>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</si>
  <si>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</si>
  <si>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</si>
  <si>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</si>
  <si>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</si>
  <si>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</si>
  <si>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</si>
  <si>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</si>
  <si>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</si>
  <si>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</si>
  <si>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</si>
  <si>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</si>
  <si>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</si>
  <si>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</si>
  <si>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</si>
  <si>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</si>
  <si>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</si>
  <si>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</si>
  <si>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</si>
  <si>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</si>
  <si>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</si>
  <si>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</si>
  <si>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</si>
  <si>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</si>
  <si>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</si>
  <si>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</si>
  <si>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</si>
  <si>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</si>
  <si>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</si>
  <si>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</si>
  <si>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</si>
  <si>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</si>
  <si>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</si>
  <si>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</si>
  <si>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</si>
  <si>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</si>
  <si>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</si>
  <si>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</si>
  <si>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</si>
  <si>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</si>
  <si>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</si>
  <si>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</si>
  <si>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</si>
  <si>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</si>
  <si>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</si>
  <si>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</si>
  <si>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</si>
  <si>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</si>
  <si>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</si>
  <si>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</si>
  <si>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</si>
  <si>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</si>
  <si>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</si>
  <si>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</si>
  <si>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</si>
  <si>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</si>
  <si>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</si>
  <si>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</si>
  <si>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</si>
  <si>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</si>
  <si>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</si>
  <si>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</si>
  <si>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</si>
  <si>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</si>
  <si>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</si>
  <si>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</si>
  <si>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</si>
  <si>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</si>
  <si>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</si>
  <si>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</si>
  <si>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</si>
  <si>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</si>
  <si>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</si>
  <si>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</si>
  <si>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</si>
  <si>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</si>
  <si>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</si>
  <si>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</si>
  <si>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</si>
  <si>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</si>
  <si>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</si>
  <si>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</si>
  <si>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</si>
  <si>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</si>
  <si>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</si>
  <si>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</si>
  <si>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</si>
  <si>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</si>
  <si>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</si>
  <si>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</si>
  <si>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</si>
  <si>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</si>
  <si>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</si>
  <si>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</si>
  <si>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</si>
  <si>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</si>
  <si>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</si>
  <si>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</si>
  <si>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</si>
  <si>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</si>
  <si>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</si>
  <si>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</si>
  <si>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</si>
  <si>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</si>
  <si>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</si>
  <si>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</si>
  <si>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</si>
  <si>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</si>
  <si>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</si>
  <si>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</si>
  <si>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</si>
  <si>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</si>
  <si>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</si>
  <si>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</si>
  <si>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</si>
  <si>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</si>
  <si>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</si>
  <si>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</si>
  <si>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</si>
  <si>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</si>
  <si>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</si>
  <si>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</si>
  <si>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</si>
  <si>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</si>
  <si>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</si>
  <si>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</si>
  <si>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</si>
  <si>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</si>
  <si>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</si>
  <si>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</si>
  <si>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</si>
  <si>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</si>
  <si>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</si>
  <si>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</si>
  <si>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</si>
  <si>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</si>
  <si>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</si>
  <si>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</si>
  <si>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</si>
  <si>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</si>
  <si>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</si>
  <si>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</si>
  <si>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</si>
  <si>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</si>
  <si>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</si>
  <si>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</si>
  <si>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</si>
  <si>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</si>
  <si>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</si>
  <si>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</si>
  <si>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</si>
  <si>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</si>
  <si>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</si>
  <si>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</si>
  <si>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</si>
  <si>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</si>
  <si>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</si>
  <si>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</si>
  <si>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</si>
  <si>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</si>
  <si>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</si>
  <si>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</si>
  <si>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</si>
  <si>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</si>
  <si>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</si>
  <si>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</si>
  <si>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</si>
  <si>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</si>
  <si>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</si>
  <si>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</si>
  <si>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</si>
  <si>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</si>
  <si>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</si>
  <si>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</si>
  <si>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</si>
  <si>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</si>
  <si>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</si>
  <si>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</si>
  <si>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</si>
  <si>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</si>
  <si>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</si>
  <si>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</si>
  <si>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</si>
  <si>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</si>
  <si>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</si>
  <si>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</si>
  <si>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</si>
  <si>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</si>
  <si>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</si>
  <si>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</si>
  <si>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</si>
  <si>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</si>
  <si>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</si>
  <si>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</si>
  <si>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</si>
  <si>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</si>
  <si>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</si>
  <si>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</si>
  <si>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</si>
  <si>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</si>
  <si>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</si>
  <si>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</si>
  <si>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</si>
  <si>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</si>
  <si>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</si>
  <si>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</si>
  <si>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</si>
  <si>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</si>
  <si>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</si>
  <si>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</si>
  <si>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</si>
  <si>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</si>
  <si>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</si>
  <si>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</si>
  <si>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</si>
  <si>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</si>
  <si>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</si>
  <si>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</si>
  <si>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</si>
  <si>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</si>
  <si>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</si>
  <si>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</si>
  <si>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</si>
  <si>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</si>
  <si>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</si>
  <si>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</si>
  <si>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</si>
  <si>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</si>
  <si>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</si>
  <si>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</si>
  <si>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</si>
  <si>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</si>
  <si>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</si>
  <si>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</si>
  <si>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</si>
  <si>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</si>
  <si>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</si>
  <si>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</si>
  <si>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</si>
  <si>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</si>
  <si>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</si>
  <si>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</si>
  <si>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</si>
  <si>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</si>
  <si>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</si>
  <si>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</si>
  <si>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</si>
  <si>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</si>
  <si>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</si>
  <si>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</si>
  <si>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</si>
  <si>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</si>
  <si>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</si>
  <si>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</si>
  <si>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</si>
  <si>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</si>
  <si>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</si>
  <si>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</si>
  <si>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</si>
  <si>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</si>
  <si>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</si>
  <si>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</si>
  <si>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</si>
  <si>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</si>
  <si>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</si>
  <si>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</si>
  <si>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</si>
  <si>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</si>
  <si>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</si>
  <si>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</si>
  <si>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</si>
  <si>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</si>
  <si>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</si>
  <si>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</si>
  <si>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</si>
  <si>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</si>
  <si>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</si>
  <si>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</si>
  <si>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</si>
  <si>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</si>
  <si>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</si>
  <si>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</si>
  <si>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</si>
  <si>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</si>
  <si>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</si>
  <si>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</si>
  <si>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</si>
  <si>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</si>
  <si>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</si>
  <si>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</si>
  <si>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</si>
  <si>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</si>
  <si>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</si>
  <si>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</si>
  <si>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</si>
  <si>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</si>
  <si>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</si>
  <si>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</si>
  <si>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</si>
  <si>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</si>
  <si>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</si>
  <si>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</si>
  <si>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</si>
  <si>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</si>
  <si>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</si>
  <si>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</si>
  <si>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</si>
  <si>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</si>
  <si>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</si>
  <si>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</si>
  <si>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</si>
  <si>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</si>
  <si>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</si>
  <si>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</si>
  <si>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</si>
  <si>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</si>
  <si>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</si>
  <si>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</si>
  <si>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</si>
  <si>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</si>
  <si>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</si>
  <si>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</si>
  <si>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</si>
  <si>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</si>
  <si>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</si>
  <si>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</si>
  <si>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</si>
  <si>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</si>
  <si>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</si>
  <si>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</si>
  <si>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</si>
  <si>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</si>
  <si>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</si>
  <si>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</si>
  <si>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</si>
  <si>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</si>
  <si>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</si>
  <si>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</si>
  <si>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</si>
  <si>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</si>
  <si>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</si>
  <si>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</si>
  <si>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</si>
  <si>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</si>
  <si>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</si>
  <si>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</si>
  <si>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</si>
  <si>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</si>
  <si>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</si>
  <si>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</si>
  <si>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</si>
  <si>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</si>
  <si>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</si>
  <si>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</si>
  <si>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</si>
  <si>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</si>
  <si>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</si>
  <si>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</si>
  <si>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</si>
  <si>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</si>
  <si>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</si>
  <si>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</si>
  <si>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</si>
  <si>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</si>
  <si>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</si>
  <si>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</si>
  <si>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</si>
  <si>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</si>
  <si>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</si>
  <si>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</si>
  <si>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</si>
  <si>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</si>
  <si>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</si>
  <si>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</si>
  <si>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</si>
  <si>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</si>
  <si>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</si>
  <si>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</si>
  <si>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</si>
  <si>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</si>
  <si>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</si>
  <si>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</si>
  <si>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</si>
  <si>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</si>
  <si>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</si>
  <si>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</si>
  <si>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</si>
  <si>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</si>
  <si>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</si>
  <si>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</si>
  <si>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</si>
  <si>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</si>
  <si>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</si>
  <si>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</si>
  <si>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</si>
  <si>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</si>
  <si>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</si>
  <si>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</si>
  <si>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</si>
  <si>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</si>
  <si>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</si>
  <si>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</si>
  <si>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</si>
  <si>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</si>
  <si>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</si>
  <si>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</si>
  <si>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</si>
  <si>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</si>
  <si>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</si>
  <si>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</si>
  <si>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</si>
  <si>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</si>
  <si>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</si>
  <si>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</si>
  <si>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</si>
  <si>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</si>
  <si>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</si>
  <si>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</si>
  <si>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</si>
  <si>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</si>
  <si>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</si>
  <si>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</si>
  <si>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</si>
  <si>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</si>
  <si>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</si>
  <si>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</si>
  <si>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</si>
  <si>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</si>
  <si>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</si>
  <si>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</si>
  <si>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</si>
  <si>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</si>
  <si>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</si>
  <si>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</si>
  <si>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</si>
  <si>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</si>
  <si>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</si>
  <si>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</si>
  <si>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</si>
  <si>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</si>
  <si>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</si>
  <si>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</si>
  <si>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</si>
  <si>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</si>
  <si>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</si>
  <si>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</si>
  <si>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</si>
  <si>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</si>
  <si>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</si>
  <si>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</si>
  <si>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</si>
  <si>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</si>
  <si>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</si>
  <si>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</si>
  <si>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</si>
  <si>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</si>
  <si>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</si>
  <si>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</si>
  <si>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</si>
  <si>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</si>
  <si>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</si>
  <si>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</si>
  <si>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</si>
  <si>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</si>
  <si>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</si>
  <si>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</si>
  <si>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</si>
  <si>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</si>
  <si>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</si>
  <si>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</si>
  <si>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</si>
  <si>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</si>
  <si>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</si>
  <si>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</si>
  <si>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</si>
  <si>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</si>
  <si>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</si>
  <si>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</si>
  <si>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</si>
  <si>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</si>
  <si>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</si>
  <si>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</si>
  <si>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</si>
  <si>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</si>
  <si>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</si>
  <si>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</si>
  <si>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</si>
  <si>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</si>
  <si>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</si>
  <si>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</si>
  <si>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</si>
  <si>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</si>
  <si>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</si>
  <si>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</si>
  <si>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</si>
  <si>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</si>
  <si>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</si>
  <si>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</si>
  <si>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</si>
  <si>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</si>
  <si>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</si>
  <si>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</si>
  <si>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</si>
  <si>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</si>
  <si>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</si>
  <si>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</si>
  <si>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</si>
  <si>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</si>
  <si>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</si>
  <si>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</si>
  <si>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</si>
  <si>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</si>
  <si>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</si>
  <si>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</si>
  <si>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</si>
  <si>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</si>
  <si>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</si>
  <si>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</si>
  <si>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</si>
  <si>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</si>
  <si>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</si>
  <si>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</si>
  <si>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</si>
  <si>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</si>
  <si>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</si>
  <si>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</si>
  <si>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</si>
  <si>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</si>
  <si>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</si>
  <si>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</si>
  <si>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</si>
  <si>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</si>
  <si>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</si>
  <si>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</si>
  <si>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</si>
  <si>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</si>
  <si>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</si>
  <si>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</si>
  <si>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</si>
  <si>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</si>
  <si>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</si>
  <si>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</si>
  <si>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</si>
  <si>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</si>
  <si>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</si>
  <si>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</si>
  <si>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</si>
  <si>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</si>
  <si>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</si>
  <si>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</si>
  <si>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</si>
  <si>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</si>
  <si>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</si>
  <si>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</si>
  <si>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</si>
  <si>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</si>
  <si>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</si>
  <si>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</si>
  <si>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</si>
  <si>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</si>
  <si>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</si>
  <si>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</si>
  <si>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</si>
  <si>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</si>
  <si>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</si>
  <si>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</si>
  <si>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</si>
  <si>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</si>
  <si>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</si>
  <si>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</si>
  <si>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</si>
  <si>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</si>
  <si>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</si>
  <si>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</si>
  <si>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</si>
  <si>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</si>
  <si>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</si>
  <si>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</si>
  <si>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</si>
  <si>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</si>
  <si>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</si>
  <si>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</si>
  <si>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</si>
  <si>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</si>
  <si>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</si>
  <si>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</si>
  <si>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</si>
  <si>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</si>
  <si>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</si>
  <si>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</si>
  <si>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</si>
  <si>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</si>
  <si>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</si>
  <si>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</si>
  <si>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</si>
  <si>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</si>
  <si>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</si>
  <si>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</si>
  <si>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</si>
  <si>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</si>
  <si>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</si>
  <si>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</si>
  <si>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</si>
  <si>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</si>
  <si>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</si>
  <si>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</si>
  <si>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</si>
  <si>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</si>
  <si>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</si>
  <si>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</si>
  <si>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</si>
  <si>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</si>
  <si>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</si>
  <si>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</si>
  <si>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</si>
  <si>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</si>
  <si>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</si>
  <si>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</si>
  <si>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</si>
  <si>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</si>
  <si>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</si>
  <si>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</si>
  <si>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</si>
  <si>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</si>
  <si>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</si>
  <si>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</si>
  <si>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</si>
  <si>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</si>
  <si>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</si>
  <si>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</si>
  <si>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</si>
  <si>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</si>
  <si>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</si>
  <si>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</si>
  <si>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</si>
  <si>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</si>
  <si>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</si>
  <si>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</si>
  <si>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</si>
  <si>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</si>
  <si>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</si>
  <si>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</si>
  <si>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</si>
  <si>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</si>
  <si>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</si>
  <si>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</si>
  <si>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</si>
  <si>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</si>
  <si>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</si>
  <si>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</si>
  <si>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</si>
  <si>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</si>
  <si>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</si>
  <si>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</si>
  <si>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</si>
  <si>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</si>
  <si>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</si>
  <si>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</si>
  <si>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</si>
  <si>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</si>
  <si>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</si>
  <si>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</si>
  <si>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</si>
  <si>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</si>
  <si>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</si>
  <si>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</si>
  <si>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</si>
  <si>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</si>
  <si>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</si>
  <si>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</si>
  <si>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</si>
  <si>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</si>
  <si>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</si>
  <si>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</si>
  <si>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</si>
  <si>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</si>
  <si>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</si>
  <si>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</si>
  <si>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</si>
  <si>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</si>
  <si>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</si>
  <si>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</si>
  <si>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</si>
  <si>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</si>
  <si>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</si>
  <si>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</si>
  <si>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</si>
  <si>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</si>
  <si>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</si>
  <si>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</si>
  <si>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</si>
  <si>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</si>
  <si>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</si>
  <si>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</si>
  <si>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</si>
  <si>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</si>
  <si>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</si>
  <si>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</si>
  <si>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</si>
  <si>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</si>
  <si>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</si>
  <si>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</si>
  <si>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</si>
  <si>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</si>
  <si>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</si>
  <si>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</si>
  <si>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</si>
  <si>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</si>
  <si>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</si>
  <si>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</si>
  <si>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</si>
  <si>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</si>
  <si>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</si>
  <si>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</si>
  <si>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</si>
  <si>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</si>
  <si>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</si>
  <si>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</si>
  <si>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</si>
  <si>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</si>
  <si>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</si>
  <si>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</si>
  <si>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</si>
  <si>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</si>
  <si>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</si>
  <si>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</si>
  <si>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</si>
  <si>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</si>
  <si>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</si>
  <si>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</si>
  <si>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</si>
  <si>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</si>
  <si>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</si>
  <si>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</si>
  <si>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</si>
  <si>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</si>
  <si>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</si>
  <si>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</si>
  <si>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</si>
  <si>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</si>
  <si>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</si>
  <si>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</si>
  <si>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</si>
  <si>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</si>
  <si>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</si>
  <si>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</si>
  <si>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</si>
  <si>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</si>
  <si>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</si>
  <si>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</si>
  <si>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</si>
  <si>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</si>
  <si>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</si>
  <si>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</si>
  <si>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</si>
  <si>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</si>
  <si>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</si>
  <si>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</si>
  <si>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</si>
  <si>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</si>
  <si>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</si>
  <si>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</si>
  <si>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</si>
  <si>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</si>
  <si>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</si>
  <si>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</si>
  <si>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</si>
  <si>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</si>
  <si>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</si>
  <si>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</si>
  <si>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</si>
  <si>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</si>
  <si>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</si>
  <si>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</si>
  <si>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</si>
  <si>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</si>
  <si>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</si>
  <si>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</si>
  <si>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</si>
  <si>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</si>
  <si>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</si>
  <si>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</si>
  <si>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</si>
  <si>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</si>
  <si>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</si>
  <si>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</si>
  <si>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</si>
  <si>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</si>
  <si>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</si>
  <si>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</si>
  <si>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</si>
  <si>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</si>
  <si>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</si>
  <si>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</si>
  <si>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</si>
  <si>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</si>
  <si>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</si>
  <si>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</si>
  <si>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</si>
  <si>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</si>
  <si>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</si>
  <si>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</si>
  <si>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</si>
  <si>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</si>
  <si>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</si>
  <si>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</si>
  <si>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</si>
  <si>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</si>
  <si>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</si>
  <si>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</si>
  <si>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</si>
  <si>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</si>
  <si>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</si>
  <si>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</si>
  <si>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</si>
  <si>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</si>
  <si>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</si>
  <si>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</si>
  <si>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</si>
  <si>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</si>
  <si>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</si>
  <si>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</si>
  <si>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</si>
  <si>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</si>
  <si>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</si>
  <si>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</si>
  <si>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</si>
  <si>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</si>
  <si>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</si>
  <si>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</si>
  <si>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</si>
  <si>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</si>
  <si>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</si>
  <si>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</si>
  <si>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</si>
  <si>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</si>
  <si>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</si>
  <si>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</si>
  <si>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</si>
  <si>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</si>
  <si>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</si>
  <si>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</si>
  <si>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</si>
  <si>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</si>
  <si>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</si>
  <si>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</si>
  <si>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</si>
  <si>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</si>
  <si>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</si>
  <si>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</si>
  <si>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</si>
  <si>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</si>
  <si>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</si>
  <si>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</si>
  <si>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</si>
  <si>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</si>
  <si>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</si>
  <si>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</si>
  <si>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</si>
  <si>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</si>
  <si>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</si>
  <si>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</si>
  <si>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</si>
  <si>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</si>
  <si>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</si>
  <si>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</si>
  <si>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</si>
  <si>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</si>
  <si>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</si>
  <si>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</si>
  <si>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</si>
  <si>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</si>
  <si>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</si>
  <si>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</si>
  <si>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</si>
  <si>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</si>
  <si>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</si>
  <si>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</si>
  <si>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</si>
  <si>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</si>
  <si>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</si>
  <si>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</si>
  <si>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</si>
  <si>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</si>
  <si>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</si>
  <si>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</si>
  <si>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</si>
  <si>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</si>
  <si>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</si>
  <si>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</si>
  <si>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</si>
  <si>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</si>
  <si>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</si>
  <si>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</si>
  <si>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</si>
  <si>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</si>
  <si>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</si>
  <si>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</si>
  <si>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</si>
  <si>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</si>
  <si>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</si>
  <si>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</si>
  <si>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</si>
  <si>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</si>
  <si>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</si>
  <si>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</si>
  <si>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</si>
  <si>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</si>
  <si>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</si>
  <si>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</si>
  <si>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</si>
  <si>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</si>
  <si>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</si>
  <si>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</si>
  <si>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</si>
  <si>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</si>
  <si>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</si>
  <si>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</si>
  <si>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</si>
  <si>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</si>
  <si>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</si>
  <si>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</si>
  <si>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</si>
  <si>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</si>
  <si>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</si>
  <si>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</si>
  <si>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</si>
  <si>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</si>
  <si>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</si>
  <si>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</si>
  <si>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</si>
  <si>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</si>
  <si>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</si>
  <si>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</si>
  <si>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</si>
  <si>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</si>
  <si>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</si>
  <si>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</si>
  <si>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</si>
  <si>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</si>
  <si>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</si>
  <si>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</si>
  <si>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</si>
  <si>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</si>
  <si>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</si>
  <si>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</si>
  <si>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</si>
  <si>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</si>
  <si>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</si>
  <si>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</si>
  <si>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</si>
  <si>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</si>
  <si>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</si>
  <si>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</si>
  <si>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</si>
  <si>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</si>
  <si>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</si>
  <si>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</si>
  <si>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</si>
  <si>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</si>
  <si>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</si>
  <si>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</si>
  <si>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</si>
  <si>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</si>
  <si>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</si>
  <si>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</si>
  <si>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</si>
  <si>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</si>
  <si>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</si>
  <si>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</si>
  <si>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</si>
  <si>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</si>
  <si>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</si>
  <si>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</si>
  <si>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</si>
  <si>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</si>
  <si>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</si>
  <si>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</si>
  <si>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</si>
  <si>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</si>
  <si>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</si>
  <si>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</si>
  <si>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</si>
  <si>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</si>
  <si>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</si>
  <si>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</si>
  <si>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</si>
  <si>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</si>
  <si>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</si>
  <si>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</si>
  <si>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</si>
  <si>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</si>
  <si>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</si>
  <si>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</si>
  <si>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</si>
  <si>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</si>
  <si>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</si>
  <si>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</si>
  <si>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</si>
  <si>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</si>
  <si>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</si>
  <si>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</si>
  <si>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</si>
  <si>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</si>
  <si>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</si>
  <si>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</si>
  <si>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</si>
  <si>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</si>
  <si>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</si>
  <si>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</si>
  <si>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</si>
  <si>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</si>
  <si>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</si>
  <si>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</si>
  <si>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</si>
  <si>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</si>
  <si>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</si>
  <si>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</si>
  <si>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</si>
  <si>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</si>
  <si>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</si>
  <si>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</si>
  <si>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</si>
  <si>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</si>
  <si>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</si>
  <si>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</si>
  <si>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</si>
  <si>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</si>
  <si>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</si>
  <si>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</si>
  <si>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</si>
  <si>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</si>
  <si>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</si>
  <si>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</si>
  <si>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</si>
  <si>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</si>
  <si>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</si>
  <si>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</si>
  <si>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</si>
  <si>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</si>
  <si>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</si>
  <si>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</si>
  <si>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</si>
  <si>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</si>
  <si>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</si>
  <si>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</si>
  <si>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</si>
  <si>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</si>
  <si>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</si>
  <si>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</si>
  <si>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</si>
  <si>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</si>
  <si>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</si>
  <si>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</si>
  <si>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</si>
  <si>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</si>
  <si>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</si>
  <si>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</si>
  <si>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</si>
  <si>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</si>
  <si>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</si>
  <si>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</si>
  <si>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</si>
  <si>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</si>
  <si>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</si>
  <si>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</si>
  <si>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</si>
  <si>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</si>
  <si>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</si>
  <si>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</si>
  <si>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</si>
  <si>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</si>
  <si>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</si>
  <si>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</si>
  <si>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</si>
  <si>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</si>
  <si>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</si>
  <si>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</si>
  <si>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</si>
  <si>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</si>
  <si>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</si>
  <si>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</si>
  <si>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</si>
  <si>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</si>
  <si>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</si>
  <si>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</si>
  <si>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</si>
  <si>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</si>
  <si>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</si>
  <si>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</si>
  <si>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</si>
  <si>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</si>
  <si>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</si>
  <si>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</si>
  <si>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</si>
  <si>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</si>
  <si>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</si>
  <si>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</si>
  <si>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</si>
  <si>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</si>
  <si>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</si>
  <si>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</si>
  <si>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</si>
  <si>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</si>
  <si>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</si>
  <si>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</si>
  <si>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</si>
  <si>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</si>
  <si>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</si>
  <si>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</si>
  <si>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</si>
  <si>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</si>
  <si>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</si>
  <si>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</si>
  <si>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</si>
  <si>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</si>
  <si>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</si>
  <si>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</si>
  <si>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</si>
  <si>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</si>
  <si>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</si>
  <si>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</si>
  <si>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</si>
  <si>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</si>
  <si>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</si>
  <si>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</si>
  <si>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</si>
  <si>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</si>
  <si>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</si>
  <si>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</si>
  <si>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</si>
  <si>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</si>
  <si>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</si>
  <si>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</si>
  <si>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</si>
  <si>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</si>
  <si>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</si>
  <si>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</si>
  <si>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</si>
  <si>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</si>
  <si>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</si>
  <si>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</si>
  <si>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</si>
  <si>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</si>
  <si>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</si>
  <si>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</si>
  <si>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</si>
  <si>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</si>
  <si>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</si>
  <si>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</si>
  <si>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</si>
  <si>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</si>
  <si>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</si>
  <si>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</si>
  <si>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</si>
  <si>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</si>
  <si>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</si>
  <si>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</si>
  <si>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</si>
  <si>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</si>
  <si>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</si>
  <si>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</si>
  <si>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</si>
  <si>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</si>
  <si>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</si>
  <si>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</si>
  <si>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</si>
  <si>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</si>
  <si>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</si>
  <si>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</si>
  <si>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</si>
  <si>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</si>
  <si>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</si>
  <si>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</si>
  <si>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</si>
  <si>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</si>
  <si>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</si>
  <si>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</si>
  <si>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</si>
  <si>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</si>
  <si>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</si>
  <si>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</si>
  <si>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</si>
  <si>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</si>
  <si>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</si>
  <si>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</si>
  <si>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</si>
  <si>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</si>
  <si>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</si>
  <si>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</si>
  <si>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</si>
  <si>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</si>
  <si>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</si>
  <si>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</si>
  <si>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</si>
  <si>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</si>
  <si>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</si>
  <si>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</si>
  <si>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</si>
  <si>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</si>
  <si>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</si>
  <si>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</si>
  <si>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</si>
  <si>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</si>
  <si>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</si>
  <si>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</si>
  <si>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</si>
  <si>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</si>
  <si>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</si>
  <si>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</si>
  <si>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</si>
  <si>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</si>
  <si>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</si>
  <si>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</si>
  <si>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</si>
  <si>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</si>
  <si>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</si>
  <si>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</si>
  <si>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</si>
  <si>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</si>
  <si>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</si>
  <si>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</si>
  <si>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</si>
  <si>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</si>
  <si>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</si>
  <si>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</si>
  <si>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</si>
  <si>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</si>
  <si>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</si>
  <si>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</si>
  <si>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</si>
  <si>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</si>
  <si>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</si>
  <si>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</si>
  <si>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</si>
  <si>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</si>
  <si>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</si>
  <si>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</si>
  <si>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</si>
  <si>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</si>
  <si>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</si>
  <si>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</si>
  <si>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</si>
  <si>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</si>
  <si>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</si>
  <si>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</si>
  <si>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</si>
  <si>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</si>
  <si>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</si>
  <si>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</si>
  <si>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</si>
  <si>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</si>
  <si>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</si>
  <si>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</si>
  <si>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</si>
  <si>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</si>
  <si>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</si>
  <si>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</si>
  <si>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</si>
  <si>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</si>
  <si>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</si>
  <si>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</si>
  <si>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</si>
  <si>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</si>
  <si>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</si>
  <si>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</si>
  <si>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</si>
  <si>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</si>
  <si>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</si>
  <si>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</si>
  <si>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</si>
  <si>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</si>
  <si>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</si>
  <si>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</si>
  <si>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</si>
  <si>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</si>
  <si>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</si>
  <si>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</si>
  <si>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</si>
  <si>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</si>
  <si>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</si>
  <si>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</si>
  <si>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</si>
  <si>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</si>
  <si>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</si>
  <si>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</si>
  <si>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</si>
  <si>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</si>
  <si>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</si>
  <si>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</si>
  <si>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</si>
  <si>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</si>
  <si>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</si>
  <si>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</si>
  <si>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</si>
  <si>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</si>
  <si>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</si>
  <si>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</si>
  <si>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</si>
  <si>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</si>
  <si>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</si>
  <si>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</si>
  <si>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</si>
  <si>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</si>
  <si>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</si>
  <si>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</si>
  <si>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</si>
  <si>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</si>
  <si>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</si>
  <si>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</si>
  <si>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</si>
  <si>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</si>
  <si>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</si>
  <si>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</si>
  <si>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</si>
  <si>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</si>
  <si>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</si>
  <si>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</si>
  <si>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</si>
  <si>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</si>
  <si>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</si>
  <si>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</si>
  <si>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</si>
  <si>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</si>
  <si>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</si>
  <si>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</si>
  <si>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</si>
  <si>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</si>
  <si>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</si>
  <si>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</si>
  <si>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</si>
  <si>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</si>
  <si>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</si>
  <si>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</si>
  <si>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</si>
  <si>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</si>
  <si>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</si>
  <si>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</si>
  <si>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</si>
  <si>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</si>
  <si>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</si>
  <si>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</si>
  <si>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</si>
  <si>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</si>
  <si>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</si>
  <si>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</si>
  <si>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</si>
  <si>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</si>
  <si>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</si>
  <si>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</si>
  <si>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</si>
  <si>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</si>
  <si>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</si>
  <si>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</si>
  <si>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</si>
  <si>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</si>
  <si>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</si>
  <si>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</si>
  <si>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</si>
  <si>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</si>
  <si>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</si>
  <si>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</si>
  <si>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</si>
  <si>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</si>
  <si>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</si>
  <si>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</si>
  <si>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</si>
  <si>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</si>
  <si>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</si>
  <si>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</si>
  <si>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</si>
  <si>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</si>
  <si>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</si>
  <si>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</si>
  <si>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</si>
  <si>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</si>
  <si>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</si>
  <si>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</si>
  <si>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</si>
  <si>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</si>
  <si>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</si>
  <si>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</si>
  <si>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</si>
  <si>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</si>
  <si>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</si>
  <si>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</si>
  <si>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</si>
  <si>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</si>
  <si>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</si>
  <si>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</si>
  <si>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</si>
  <si>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</si>
  <si>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</si>
  <si>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</si>
  <si>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</si>
  <si>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</si>
  <si>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</si>
  <si>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</si>
  <si>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</si>
  <si>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</si>
  <si>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</si>
  <si>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</si>
  <si>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</si>
  <si>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</si>
  <si>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</si>
  <si>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</si>
  <si>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</si>
  <si>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</si>
  <si>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</si>
  <si>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</si>
  <si>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</si>
  <si>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</si>
  <si>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</si>
  <si>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</si>
  <si>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</si>
  <si>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</si>
  <si>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</si>
  <si>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</si>
  <si>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</si>
  <si>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</si>
  <si>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</si>
  <si>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</si>
  <si>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</si>
  <si>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</si>
  <si>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</si>
  <si>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</si>
  <si>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</si>
  <si>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</si>
  <si>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</si>
  <si>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</si>
  <si>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</si>
  <si>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</si>
  <si>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</si>
  <si>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</si>
  <si>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</si>
  <si>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</si>
  <si>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</si>
  <si>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</si>
  <si>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</si>
  <si>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</si>
  <si>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</si>
  <si>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</si>
  <si>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</si>
  <si>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</si>
  <si>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</si>
  <si>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</si>
  <si>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</si>
  <si>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</si>
  <si>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</si>
  <si>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</si>
  <si>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</si>
  <si>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</si>
  <si>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</si>
  <si>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</si>
  <si>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</si>
  <si>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</si>
  <si>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</si>
  <si>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</si>
  <si>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</si>
  <si>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</si>
  <si>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</si>
  <si>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</si>
  <si>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</si>
  <si>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</si>
  <si>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</si>
  <si>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</si>
  <si>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</si>
  <si>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</si>
  <si>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</si>
  <si>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</si>
  <si>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</si>
  <si>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</si>
  <si>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</si>
  <si>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</si>
  <si>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</si>
  <si>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</si>
  <si>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</si>
  <si>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</si>
  <si>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</si>
  <si>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</si>
  <si>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</si>
  <si>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</si>
  <si>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</si>
  <si>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</si>
  <si>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</si>
  <si>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</si>
  <si>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</si>
  <si>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</si>
  <si>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</si>
  <si>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</si>
  <si>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</si>
  <si>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</si>
  <si>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</si>
  <si>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</si>
  <si>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</si>
  <si>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</si>
  <si>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</si>
  <si>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</si>
  <si>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</si>
  <si>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</si>
  <si>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</si>
  <si>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</si>
  <si>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</si>
  <si>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</si>
  <si>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</si>
  <si>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</si>
  <si>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</si>
  <si>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</si>
  <si>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</si>
  <si>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</si>
  <si>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</si>
  <si>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</si>
  <si>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</si>
  <si>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</si>
  <si>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</si>
  <si>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</si>
  <si>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</si>
  <si>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</si>
  <si>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</si>
  <si>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</si>
  <si>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</si>
  <si>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</si>
  <si>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</si>
  <si>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</si>
  <si>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</si>
  <si>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</si>
  <si>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</si>
  <si>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</si>
  <si>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</si>
  <si>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</si>
  <si>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</si>
  <si>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</si>
  <si>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</si>
  <si>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</si>
  <si>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</si>
  <si>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</si>
  <si>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</si>
  <si>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</si>
  <si>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</si>
  <si>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</si>
  <si>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</si>
  <si>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</si>
  <si>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</si>
  <si>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</si>
  <si>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</si>
  <si>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</si>
  <si>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</si>
  <si>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</si>
  <si>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</si>
  <si>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</si>
  <si>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</si>
  <si>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</si>
  <si>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</si>
  <si>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</si>
  <si>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</si>
  <si>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</si>
  <si>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</si>
  <si>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</si>
  <si>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</si>
  <si>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</si>
  <si>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</si>
  <si>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</si>
  <si>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</si>
  <si>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</si>
  <si>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</si>
  <si>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</si>
  <si>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</si>
  <si>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</si>
  <si>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</si>
  <si>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</si>
  <si>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</si>
  <si>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</si>
  <si>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</si>
  <si>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</si>
  <si>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</si>
  <si>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</si>
  <si>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</si>
  <si>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</si>
  <si>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</si>
  <si>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</si>
  <si>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</si>
  <si>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</si>
  <si>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</si>
  <si>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</si>
  <si>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</si>
  <si>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</si>
  <si>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</si>
  <si>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</si>
  <si>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</si>
  <si>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</si>
  <si>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</si>
  <si>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</si>
  <si>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</si>
  <si>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</si>
  <si>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</si>
  <si>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</si>
  <si>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</si>
  <si>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</si>
  <si>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</si>
  <si>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</si>
  <si>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</si>
  <si>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</si>
  <si>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</si>
  <si>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</si>
  <si>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</si>
  <si>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</si>
  <si>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</si>
  <si>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</si>
  <si>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</si>
  <si>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</si>
  <si>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</si>
  <si>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</si>
  <si>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</si>
  <si>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</si>
  <si>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</si>
  <si>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</si>
  <si>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</si>
  <si>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</si>
  <si>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</si>
  <si>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</si>
  <si>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</si>
  <si>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</si>
  <si>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</si>
  <si>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</si>
  <si>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</si>
  <si>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</si>
  <si>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</si>
  <si>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</si>
  <si>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</si>
  <si>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</si>
  <si>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</si>
  <si>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</si>
  <si>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</si>
  <si>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</si>
  <si>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</si>
  <si>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</si>
  <si>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</si>
  <si>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</si>
  <si>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</si>
  <si>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</si>
  <si>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</si>
  <si>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</si>
  <si>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</si>
  <si>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</si>
  <si>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</si>
  <si>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</si>
  <si>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</si>
  <si>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</si>
  <si>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</si>
  <si>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</si>
  <si>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</si>
  <si>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</si>
  <si>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</si>
  <si>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</si>
  <si>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</si>
  <si>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</si>
  <si>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</si>
  <si>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</si>
  <si>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</si>
  <si>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</si>
  <si>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</si>
  <si>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</si>
  <si>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</si>
  <si>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</si>
  <si>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</si>
  <si>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</si>
  <si>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</si>
  <si>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</si>
  <si>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</si>
  <si>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</si>
  <si>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</si>
  <si>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</si>
  <si>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</si>
  <si>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</si>
  <si>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</si>
  <si>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</si>
  <si>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</si>
  <si>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</si>
  <si>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</si>
  <si>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</si>
  <si>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</si>
  <si>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</si>
  <si>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</si>
  <si>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</si>
  <si>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</si>
  <si>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</si>
  <si>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</si>
  <si>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</si>
  <si>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</si>
  <si>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</si>
  <si>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</si>
  <si>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</si>
  <si>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</si>
  <si>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</si>
  <si>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</si>
  <si>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</si>
  <si>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</si>
  <si>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</si>
  <si>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</si>
  <si>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</si>
  <si>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</si>
  <si>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</si>
  <si>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</si>
  <si>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</si>
  <si>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</si>
  <si>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</si>
  <si>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</si>
  <si>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</si>
  <si>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</si>
  <si>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</si>
  <si>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</si>
  <si>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</si>
  <si>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</si>
  <si>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</si>
  <si>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</si>
  <si>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</si>
  <si>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</si>
  <si>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</si>
  <si>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</si>
  <si>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</si>
  <si>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</si>
  <si>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</si>
  <si>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</si>
  <si>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</si>
  <si>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</si>
  <si>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</si>
  <si>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</si>
  <si>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</si>
  <si>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</si>
  <si>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</si>
  <si>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</si>
  <si>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</si>
  <si>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</si>
  <si>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</si>
  <si>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</si>
  <si>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</si>
  <si>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</si>
  <si>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</si>
  <si>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</si>
  <si>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</si>
  <si>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</si>
  <si>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</si>
  <si>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</si>
  <si>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</si>
  <si>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</si>
  <si>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</si>
  <si>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</si>
  <si>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</si>
  <si>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</si>
  <si>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</si>
  <si>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</si>
  <si>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</si>
  <si>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</si>
  <si>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</si>
  <si>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</si>
  <si>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</si>
  <si>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</si>
  <si>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</si>
  <si>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</si>
  <si>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</si>
  <si>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</si>
  <si>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</si>
  <si>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</si>
  <si>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</si>
  <si>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</si>
  <si>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</si>
  <si>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</si>
  <si>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</si>
  <si>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</si>
  <si>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</si>
  <si>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</si>
  <si>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</si>
  <si>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</si>
  <si>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</si>
  <si>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</si>
  <si>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</si>
  <si>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</si>
  <si>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</si>
  <si>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</si>
  <si>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</si>
  <si>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</si>
  <si>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</si>
  <si>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</si>
  <si>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</si>
  <si>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</si>
  <si>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</si>
  <si>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</si>
  <si>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</si>
  <si>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</si>
  <si>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</si>
  <si>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</si>
  <si>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</si>
  <si>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</si>
  <si>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</si>
  <si>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</si>
  <si>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</si>
  <si>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</si>
  <si>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</si>
  <si>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</si>
  <si>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</si>
  <si>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</si>
  <si>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</si>
  <si>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</si>
  <si>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</si>
  <si>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</si>
  <si>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</si>
  <si>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</si>
  <si>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</si>
  <si>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</si>
  <si>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</si>
  <si>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</si>
  <si>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</si>
  <si>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</si>
  <si>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</si>
  <si>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</si>
  <si>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</si>
  <si>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</si>
  <si>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</si>
  <si>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</si>
  <si>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</si>
  <si>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</si>
  <si>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</si>
  <si>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</si>
  <si>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</si>
  <si>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</si>
  <si>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</si>
  <si>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</si>
  <si>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</si>
  <si>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</si>
  <si>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</si>
  <si>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</si>
  <si>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</si>
  <si>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</si>
  <si>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</si>
  <si>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</si>
  <si>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</si>
  <si>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</si>
  <si>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</si>
  <si>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</si>
  <si>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</si>
  <si>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</si>
  <si>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</si>
  <si>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</si>
  <si>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</si>
  <si>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</si>
  <si>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</si>
  <si>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</si>
  <si>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</si>
  <si>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</si>
  <si>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</si>
  <si>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</si>
  <si>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</si>
  <si>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</si>
  <si>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</si>
  <si>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</si>
  <si>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</si>
  <si>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</si>
  <si>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</si>
  <si>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</si>
  <si>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</si>
  <si>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</si>
  <si>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</si>
  <si>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</si>
  <si>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</si>
  <si>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</si>
  <si>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</si>
  <si>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</si>
  <si>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</si>
  <si>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</si>
  <si>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</si>
  <si>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</si>
  <si>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</si>
  <si>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</si>
  <si>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</si>
  <si>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</si>
  <si>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</si>
  <si>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</si>
  <si>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</si>
  <si>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</si>
  <si>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</si>
  <si>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</si>
  <si>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</si>
  <si>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</si>
  <si>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</si>
  <si>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</si>
  <si>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</si>
  <si>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</si>
  <si>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</si>
  <si>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</si>
  <si>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</si>
  <si>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</si>
  <si>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</si>
  <si>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</si>
  <si>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</si>
  <si>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</si>
  <si>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</si>
  <si>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</si>
  <si>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</si>
  <si>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</si>
  <si>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</si>
  <si>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</si>
  <si>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</si>
  <si>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</si>
  <si>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</si>
  <si>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</si>
  <si>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</si>
  <si>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</si>
  <si>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</si>
  <si>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</si>
  <si>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</si>
  <si>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</si>
  <si>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</si>
  <si>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</si>
  <si>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</si>
  <si>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</si>
  <si>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</si>
  <si>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</si>
  <si>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</si>
  <si>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</si>
  <si>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</si>
  <si>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</si>
  <si>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</si>
  <si>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</si>
  <si>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</si>
  <si>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</si>
  <si>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</si>
  <si>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</si>
  <si>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</si>
  <si>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</si>
  <si>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</si>
  <si>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</si>
  <si>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</si>
  <si>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</si>
  <si>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</si>
  <si>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</si>
  <si>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</si>
  <si>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</si>
  <si>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</si>
  <si>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</si>
  <si>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</si>
  <si>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</si>
  <si>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</si>
  <si>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</si>
  <si>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</si>
  <si>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</si>
  <si>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</si>
  <si>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</si>
  <si>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</si>
  <si>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</si>
  <si>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</si>
  <si>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</si>
  <si>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</si>
  <si>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</si>
  <si>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</si>
  <si>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</si>
  <si>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</si>
  <si>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</si>
  <si>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</si>
  <si>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</si>
  <si>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</si>
  <si>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</si>
  <si>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</si>
  <si>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</si>
  <si>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</si>
  <si>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</si>
  <si>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</si>
  <si>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</si>
  <si>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</si>
  <si>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</si>
  <si>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</si>
  <si>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</si>
  <si>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</si>
  <si>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</si>
  <si>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</si>
  <si>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</si>
  <si>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</si>
  <si>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</si>
  <si>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</si>
  <si>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</si>
  <si>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</si>
  <si>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</si>
  <si>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</si>
  <si>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</si>
  <si>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</si>
  <si>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</si>
  <si>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</si>
  <si>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</si>
  <si>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</si>
  <si>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</si>
  <si>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</si>
  <si>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</si>
  <si>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</si>
  <si>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</si>
  <si>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</si>
  <si>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</si>
  <si>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</si>
  <si>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</si>
  <si>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</si>
  <si>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</si>
  <si>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</si>
  <si>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</si>
  <si>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</si>
  <si>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</si>
  <si>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</si>
  <si>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</si>
  <si>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</si>
  <si>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</si>
  <si>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</si>
  <si>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</si>
  <si>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</si>
  <si>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</si>
  <si>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</si>
  <si>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</si>
  <si>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</si>
  <si>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</si>
  <si>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</si>
  <si>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</si>
  <si>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</si>
  <si>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</si>
  <si>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</si>
  <si>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</si>
  <si>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</si>
  <si>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</si>
  <si>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</si>
  <si>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</si>
  <si>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</si>
  <si>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</si>
  <si>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</si>
  <si>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</si>
  <si>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</si>
  <si>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</si>
  <si>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</si>
  <si>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</si>
  <si>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</si>
  <si>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</si>
  <si>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</si>
  <si>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</si>
  <si>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</si>
  <si>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</si>
  <si>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</si>
  <si>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</si>
  <si>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</si>
  <si>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</si>
  <si>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</si>
  <si>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</si>
  <si>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</si>
  <si>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</si>
  <si>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</si>
  <si>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</si>
  <si>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</si>
  <si>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</si>
  <si>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</si>
  <si>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</si>
  <si>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</si>
  <si>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</si>
  <si>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</si>
  <si>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</si>
  <si>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</si>
  <si>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</si>
  <si>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</si>
  <si>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</si>
  <si>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</si>
  <si>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</si>
  <si>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</si>
  <si>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</si>
  <si>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</si>
  <si>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</si>
  <si>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</si>
  <si>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</si>
  <si>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</si>
  <si>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</si>
  <si>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</si>
  <si>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</si>
  <si>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</si>
  <si>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</si>
  <si>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</si>
  <si>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</si>
  <si>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</si>
  <si>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</si>
  <si>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</si>
  <si>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</si>
  <si>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</si>
  <si>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</si>
  <si>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</si>
  <si>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</si>
  <si>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</si>
  <si>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</si>
  <si>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</si>
  <si>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</si>
  <si>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</si>
  <si>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</si>
  <si>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</si>
  <si>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</si>
  <si>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</si>
  <si>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</si>
  <si>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</si>
  <si>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</si>
  <si>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</si>
  <si>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</si>
  <si>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</si>
  <si>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</si>
  <si>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</si>
  <si>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</si>
  <si>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</si>
  <si>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</si>
  <si>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</si>
  <si>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</si>
  <si>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</si>
  <si>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</si>
  <si>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</si>
  <si>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</si>
  <si>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</si>
  <si>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</si>
  <si>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</si>
  <si>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</si>
  <si>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</si>
  <si>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</si>
  <si>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</si>
  <si>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</si>
  <si>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</si>
  <si>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</si>
  <si>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</si>
  <si>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</si>
  <si>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</si>
  <si>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</si>
  <si>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</si>
  <si>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</si>
  <si>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</si>
  <si>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</si>
  <si>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</si>
  <si>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</si>
  <si>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</si>
  <si>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</si>
  <si>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</si>
  <si>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</si>
  <si>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</si>
  <si>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</si>
  <si>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</si>
  <si>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</si>
  <si>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</si>
  <si>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</si>
  <si>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</si>
  <si>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</si>
  <si>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</si>
  <si>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</si>
  <si>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</si>
  <si>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</si>
  <si>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</si>
  <si>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</si>
  <si>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</si>
  <si>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</si>
  <si>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</si>
  <si>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</si>
  <si>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</si>
  <si>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</si>
  <si>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</si>
  <si>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</si>
  <si>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</si>
  <si>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</si>
  <si>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</si>
  <si>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</si>
  <si>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</si>
  <si>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</si>
  <si>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</si>
  <si>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</si>
  <si>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</si>
  <si>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</si>
  <si>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</si>
  <si>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</si>
  <si>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</si>
  <si>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</si>
  <si>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</si>
  <si>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</si>
  <si>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</si>
  <si>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</si>
  <si>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</si>
  <si>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</si>
  <si>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</si>
  <si>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</si>
  <si>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</si>
  <si>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</si>
  <si>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</si>
  <si>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</si>
  <si>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</si>
  <si>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</si>
  <si>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</si>
  <si>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</si>
  <si>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</si>
  <si>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</si>
  <si>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</si>
  <si>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</si>
  <si>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</si>
  <si>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</si>
  <si>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</si>
  <si>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</si>
  <si>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</si>
  <si>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</si>
  <si>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</si>
  <si>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</si>
  <si>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</si>
  <si>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</si>
  <si>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</si>
  <si>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</si>
  <si>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</si>
  <si>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</si>
  <si>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</si>
  <si>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</si>
  <si>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</si>
  <si>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</si>
  <si>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</si>
  <si>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</si>
  <si>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</si>
  <si>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</si>
  <si>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</si>
  <si>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</si>
  <si>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</si>
  <si>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</si>
  <si>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</si>
  <si>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</si>
  <si>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</si>
  <si>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</si>
  <si>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</si>
  <si>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</si>
  <si>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</si>
  <si>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</si>
  <si>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</si>
  <si>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</si>
  <si>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</si>
  <si>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</si>
  <si>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</si>
  <si>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</si>
  <si>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</si>
  <si>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</si>
  <si>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</si>
  <si>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</si>
  <si>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</si>
  <si>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</si>
  <si>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</si>
  <si>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</si>
  <si>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</si>
  <si>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</si>
  <si>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</si>
  <si>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</si>
  <si>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</si>
  <si>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</si>
  <si>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</si>
  <si>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</si>
  <si>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</si>
  <si>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</si>
  <si>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</si>
  <si>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</si>
  <si>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</si>
  <si>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</si>
  <si>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</si>
  <si>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</si>
  <si>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</si>
  <si>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</si>
  <si>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</si>
  <si>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</si>
  <si>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</si>
  <si>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</si>
  <si>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</si>
  <si>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</si>
  <si>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</si>
  <si>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</si>
  <si>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</si>
  <si>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</si>
  <si>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</si>
  <si>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</si>
  <si>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</si>
  <si>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</si>
  <si>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</si>
  <si>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</si>
  <si>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</si>
  <si>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</si>
  <si>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</si>
  <si>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</si>
  <si>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</si>
  <si>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</si>
  <si>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</si>
  <si>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</si>
  <si>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</si>
  <si>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</si>
  <si>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</si>
  <si>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</si>
  <si>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</si>
  <si>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</si>
  <si>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</si>
  <si>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</si>
  <si>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</si>
  <si>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</si>
  <si>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</si>
  <si>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</si>
  <si>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</si>
  <si>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</si>
  <si>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</si>
  <si>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</si>
  <si>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</si>
  <si>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</si>
  <si>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</si>
  <si>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</si>
  <si>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</si>
  <si>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</si>
  <si>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</si>
  <si>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</si>
  <si>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</si>
  <si>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</si>
  <si>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</si>
  <si>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</si>
  <si>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</si>
  <si>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</si>
  <si>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</si>
  <si>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</si>
  <si>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</si>
  <si>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</si>
  <si>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</si>
  <si>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</si>
  <si>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</si>
  <si>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</si>
  <si>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</si>
  <si>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</si>
  <si>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</si>
  <si>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</si>
  <si>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</si>
  <si>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</si>
  <si>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</si>
  <si>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</si>
  <si>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</si>
  <si>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</si>
  <si>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</si>
  <si>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</si>
  <si>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</si>
  <si>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</si>
  <si>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</si>
  <si>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</si>
  <si>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</si>
  <si>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</si>
  <si>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</si>
  <si>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</si>
  <si>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</si>
  <si>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</si>
  <si>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</si>
  <si>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</si>
  <si>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</si>
  <si>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</si>
  <si>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</si>
  <si>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</si>
  <si>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</si>
  <si>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</si>
  <si>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</si>
  <si>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</si>
  <si>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</si>
  <si>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</si>
  <si>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</si>
  <si>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</si>
  <si>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</si>
  <si>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</si>
  <si>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</si>
  <si>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</si>
  <si>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</si>
  <si>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</si>
  <si>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</si>
  <si>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</si>
  <si>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</si>
  <si>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</si>
  <si>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</si>
  <si>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</si>
  <si>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</si>
  <si>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</si>
  <si>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</si>
  <si>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</si>
  <si>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</si>
  <si>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</si>
  <si>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</si>
  <si>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</si>
  <si>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</si>
  <si>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</si>
  <si>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</si>
  <si>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</si>
  <si>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</si>
  <si>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</si>
  <si>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</si>
  <si>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</si>
  <si>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</si>
  <si>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</si>
  <si>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</si>
  <si>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</si>
  <si>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</si>
  <si>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</si>
  <si>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</si>
  <si>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</si>
  <si>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</si>
  <si>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</si>
  <si>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</si>
  <si>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</si>
  <si>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</si>
  <si>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</si>
  <si>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</si>
  <si>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</si>
  <si>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</si>
  <si>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</si>
  <si>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</si>
  <si>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</si>
  <si>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</si>
  <si>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</si>
  <si>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</si>
  <si>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</si>
  <si>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</si>
  <si>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</si>
  <si>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</si>
  <si>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</si>
  <si>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</si>
  <si>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</si>
  <si>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</si>
  <si>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</si>
  <si>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</si>
  <si>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</si>
  <si>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</si>
  <si>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</si>
  <si>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</si>
  <si>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</si>
  <si>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</si>
  <si>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</si>
  <si>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</si>
  <si>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</si>
  <si>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</si>
  <si>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</si>
  <si>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</si>
  <si>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</si>
  <si>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</si>
  <si>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</si>
  <si>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</si>
  <si>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</si>
  <si>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</si>
  <si>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</si>
  <si>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</si>
  <si>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</si>
  <si>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</si>
  <si>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</si>
  <si>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</si>
  <si>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</si>
  <si>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</si>
  <si>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</si>
  <si>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</si>
  <si>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</si>
  <si>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</si>
  <si>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</si>
  <si>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</si>
  <si>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</si>
  <si>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</si>
  <si>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</si>
  <si>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</si>
  <si>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</si>
  <si>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</si>
  <si>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</si>
  <si>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</si>
  <si>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</si>
  <si>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</si>
  <si>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</si>
  <si>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</si>
  <si>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</si>
  <si>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</si>
  <si>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</si>
  <si>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</si>
  <si>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</si>
  <si>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</si>
  <si>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</si>
  <si>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</si>
  <si>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</si>
  <si>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</si>
  <si>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</si>
  <si>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</si>
  <si>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</si>
  <si>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</si>
  <si>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</si>
  <si>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</si>
  <si>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</si>
  <si>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</si>
  <si>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</si>
  <si>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</si>
  <si>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</si>
  <si>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</si>
  <si>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</si>
  <si>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</si>
  <si>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</si>
  <si>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</si>
  <si>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</si>
  <si>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</si>
  <si>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</si>
  <si>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</si>
  <si>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</si>
  <si>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</si>
  <si>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</si>
  <si>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</si>
  <si>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</si>
  <si>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</si>
  <si>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</si>
  <si>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</si>
  <si>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</si>
  <si>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</si>
  <si>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</si>
  <si>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</si>
  <si>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</si>
  <si>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</si>
  <si>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</si>
  <si>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</si>
  <si>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</si>
  <si>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</si>
  <si>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</si>
  <si>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</si>
  <si>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</si>
  <si>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</si>
  <si>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</si>
  <si>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</si>
  <si>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</si>
  <si>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</si>
  <si>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</si>
  <si>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</si>
  <si>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</si>
  <si>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</si>
  <si>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</si>
  <si>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</si>
  <si>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</si>
  <si>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</si>
  <si>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</si>
  <si>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</si>
  <si>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</si>
  <si>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</si>
  <si>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</si>
  <si>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</si>
  <si>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</si>
  <si>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</si>
  <si>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</si>
  <si>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</si>
  <si>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</si>
  <si>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</si>
  <si>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</si>
  <si>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</si>
  <si>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</si>
  <si>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</si>
  <si>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</si>
  <si>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</si>
  <si>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</si>
  <si>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</si>
  <si>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</si>
  <si>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</si>
  <si>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</si>
  <si>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</si>
  <si>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</si>
  <si>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</si>
  <si>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</si>
  <si>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</si>
  <si>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</si>
  <si>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</si>
  <si>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</si>
  <si>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</si>
  <si>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</si>
  <si>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</si>
  <si>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</si>
  <si>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</si>
  <si>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</si>
  <si>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</si>
  <si>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</si>
  <si>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</si>
  <si>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</si>
  <si>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</si>
  <si>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</si>
  <si>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</si>
  <si>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</si>
  <si>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</si>
  <si>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</si>
  <si>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</si>
  <si>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</si>
  <si>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</si>
  <si>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</si>
  <si>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</si>
  <si>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</si>
  <si>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</si>
  <si>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</si>
  <si>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</si>
  <si>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</si>
  <si>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</si>
  <si>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</si>
  <si>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</si>
  <si>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</si>
  <si>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</si>
  <si>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</si>
  <si>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</si>
  <si>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</si>
  <si>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</si>
  <si>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</si>
  <si>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</si>
  <si>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</si>
  <si>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</si>
  <si>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</si>
  <si>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</si>
  <si>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</si>
  <si>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</si>
  <si>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</si>
  <si>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</si>
  <si>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</si>
  <si>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</si>
  <si>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</si>
  <si>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</si>
  <si>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</si>
  <si>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</si>
  <si>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</si>
  <si>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</si>
  <si>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</si>
  <si>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</si>
  <si>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</si>
  <si>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</si>
  <si>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</si>
  <si>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</si>
  <si>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</si>
  <si>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</si>
  <si>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</si>
  <si>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</si>
  <si>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</si>
  <si>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</si>
  <si>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</si>
  <si>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</si>
  <si>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</si>
  <si>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</si>
  <si>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</si>
  <si>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</si>
  <si>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</si>
  <si>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</si>
  <si>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</si>
  <si>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</si>
  <si>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</si>
  <si>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</si>
  <si>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</si>
  <si>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</si>
  <si>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</si>
  <si>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</si>
  <si>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</si>
  <si>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</si>
  <si>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</si>
  <si>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</si>
  <si>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</si>
  <si>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</si>
  <si>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</si>
  <si>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</si>
  <si>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</si>
  <si>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</si>
  <si>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</si>
  <si>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</si>
  <si>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</si>
  <si>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</si>
  <si>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</si>
  <si>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</si>
  <si>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</si>
  <si>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</si>
  <si>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</si>
  <si>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</si>
  <si>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</si>
  <si>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</si>
  <si>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</si>
  <si>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</si>
  <si>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</si>
  <si>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</si>
  <si>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</si>
  <si>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</si>
  <si>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</si>
  <si>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</si>
  <si>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</si>
  <si>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</si>
  <si>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</si>
  <si>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</si>
  <si>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</si>
  <si>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</si>
  <si>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</si>
  <si>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</si>
  <si>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</si>
  <si>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</si>
  <si>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</si>
  <si>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</si>
  <si>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</si>
  <si>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</si>
  <si>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</si>
  <si>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</si>
  <si>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</si>
  <si>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</si>
  <si>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</si>
  <si>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</si>
  <si>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</si>
  <si>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</si>
  <si>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</si>
  <si>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</si>
  <si>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</si>
  <si>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</si>
  <si>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</si>
  <si>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</si>
  <si>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</si>
  <si>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</si>
  <si>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</si>
  <si>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</si>
  <si>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</si>
  <si>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</si>
  <si>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</si>
  <si>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</si>
  <si>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</si>
  <si>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</si>
  <si>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</si>
  <si>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</si>
  <si>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</si>
  <si>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</si>
  <si>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</si>
  <si>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</si>
  <si>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</si>
  <si>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</si>
  <si>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</si>
  <si>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</si>
  <si>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</si>
  <si>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</si>
  <si>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</si>
  <si>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</si>
  <si>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</si>
  <si>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</si>
  <si>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</si>
  <si>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</si>
  <si>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</si>
  <si>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</si>
  <si>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</si>
  <si>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</si>
  <si>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</si>
  <si>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</si>
  <si>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</si>
  <si>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</si>
  <si>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</si>
  <si>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</si>
  <si>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</si>
  <si>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</si>
  <si>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</si>
  <si>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</si>
  <si>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</si>
  <si>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</si>
  <si>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</si>
  <si>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</si>
  <si>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</si>
  <si>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</si>
  <si>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</si>
  <si>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</si>
  <si>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</si>
  <si>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</si>
  <si>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</si>
  <si>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</si>
  <si>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</si>
  <si>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</si>
  <si>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</si>
  <si>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</si>
  <si>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</si>
  <si>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</si>
  <si>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</si>
  <si>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</si>
  <si>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</si>
  <si>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</si>
  <si>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</si>
  <si>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</si>
  <si>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</si>
  <si>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</si>
  <si>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</si>
  <si>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</si>
  <si>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</si>
  <si>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</si>
  <si>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</si>
  <si>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</si>
  <si>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</si>
  <si>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</si>
  <si>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</si>
  <si>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</si>
  <si>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</si>
  <si>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</si>
  <si>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</si>
  <si>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</si>
  <si>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</si>
  <si>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</si>
  <si>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</si>
  <si>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</si>
  <si>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</si>
  <si>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</si>
  <si>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</si>
  <si>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</si>
  <si>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</si>
  <si>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</si>
  <si>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</si>
  <si>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</si>
  <si>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</si>
  <si>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</si>
  <si>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</si>
  <si>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</si>
  <si>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</si>
  <si>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</si>
  <si>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</si>
  <si>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</si>
  <si>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</si>
  <si>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</si>
  <si>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</si>
  <si>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</si>
  <si>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</si>
  <si>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</si>
  <si>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</si>
  <si>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</si>
  <si>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</si>
  <si>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</si>
  <si>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</si>
  <si>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</si>
  <si>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</si>
  <si>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</si>
  <si>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</si>
  <si>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</si>
  <si>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</si>
  <si>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</si>
  <si>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</si>
  <si>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</si>
  <si>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</si>
  <si>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</si>
  <si>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</si>
  <si>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</si>
  <si>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</si>
  <si>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</si>
  <si>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</si>
  <si>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</si>
  <si>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</si>
  <si>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</si>
  <si>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</si>
  <si>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</si>
  <si>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</si>
  <si>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</si>
  <si>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</si>
  <si>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</si>
  <si>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</si>
  <si>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</si>
  <si>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</si>
  <si>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</si>
  <si>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</si>
  <si>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</si>
  <si>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</si>
  <si>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</si>
  <si>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</si>
  <si>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</si>
  <si>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</si>
  <si>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</si>
  <si>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</si>
  <si>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</si>
  <si>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</si>
  <si>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</si>
  <si>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</si>
  <si>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</si>
  <si>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</si>
  <si>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</si>
  <si>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</si>
  <si>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</si>
  <si>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</si>
  <si>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</si>
  <si>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</si>
  <si>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</si>
  <si>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</si>
  <si>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</si>
  <si>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</si>
  <si>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</si>
  <si>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</si>
  <si>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</si>
  <si>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</si>
  <si>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</si>
  <si>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</si>
  <si>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</si>
  <si>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</si>
  <si>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</si>
  <si>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</si>
  <si>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</si>
  <si>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</si>
  <si>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</si>
  <si>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</si>
  <si>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</si>
  <si>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</si>
  <si>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</si>
  <si>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</si>
  <si>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</si>
  <si>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</si>
  <si>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</si>
  <si>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</si>
  <si>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</si>
  <si>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</si>
  <si>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</si>
  <si>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</si>
  <si>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</si>
  <si>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</si>
  <si>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</si>
  <si>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</si>
  <si>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</si>
  <si>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</si>
  <si>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</si>
  <si>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</si>
  <si>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</si>
  <si>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</si>
  <si>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</si>
  <si>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</si>
  <si>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</si>
  <si>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</si>
  <si>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</si>
  <si>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</si>
  <si>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</si>
  <si>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</si>
  <si>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</si>
  <si>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</si>
  <si>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</si>
  <si>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</si>
  <si>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</si>
  <si>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</si>
  <si>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</si>
  <si>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</si>
  <si>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</si>
  <si>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</si>
  <si>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</si>
  <si>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</si>
  <si>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</si>
  <si>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</si>
  <si>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</si>
  <si>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</si>
  <si>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</si>
  <si>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</si>
  <si>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</si>
  <si>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</si>
  <si>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</si>
  <si>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</si>
  <si>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</si>
  <si>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</si>
  <si>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</si>
  <si>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</si>
  <si>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</si>
  <si>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</si>
  <si>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</si>
  <si>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</si>
  <si>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</si>
  <si>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</si>
  <si>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</si>
  <si>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</si>
  <si>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</si>
  <si>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</si>
  <si>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</si>
  <si>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</si>
  <si>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</si>
  <si>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</si>
  <si>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</si>
  <si>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</si>
  <si>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</si>
  <si>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</si>
  <si>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</si>
  <si>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</si>
  <si>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</si>
  <si>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</si>
  <si>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</si>
  <si>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</si>
  <si>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</si>
  <si>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</si>
  <si>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</si>
  <si>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</si>
  <si>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</si>
  <si>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</si>
  <si>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</si>
  <si>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</si>
  <si>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</si>
  <si>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</si>
  <si>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</si>
  <si>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</si>
  <si>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</si>
  <si>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</si>
  <si>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</si>
  <si>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</si>
  <si>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</si>
  <si>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</si>
  <si>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</si>
  <si>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</si>
  <si>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</si>
  <si>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</si>
  <si>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</si>
  <si>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</si>
  <si>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</si>
  <si>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</si>
  <si>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</si>
  <si>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</si>
  <si>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</si>
  <si>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</si>
  <si>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</si>
  <si>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</si>
  <si>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</si>
  <si>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</si>
  <si>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</si>
  <si>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</si>
  <si>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</si>
  <si>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</si>
  <si>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</si>
  <si>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</si>
  <si>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</si>
  <si>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</si>
  <si>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</si>
  <si>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</si>
  <si>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</si>
  <si>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</si>
  <si>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</si>
  <si>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</si>
  <si>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</si>
  <si>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</si>
  <si>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</si>
  <si>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</si>
  <si>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</si>
  <si>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</si>
  <si>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</si>
  <si>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</si>
  <si>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</si>
  <si>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</si>
  <si>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</si>
  <si>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</si>
  <si>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</si>
  <si>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</si>
  <si>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</si>
  <si>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</si>
  <si>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</si>
  <si>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</si>
  <si>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</si>
  <si>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</si>
  <si>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</si>
  <si>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</si>
  <si>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</si>
  <si>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</si>
  <si>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</si>
  <si>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</si>
  <si>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</si>
  <si>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</si>
  <si>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</si>
  <si>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</si>
  <si>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</si>
  <si>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</si>
  <si>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</si>
  <si>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</si>
  <si>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</si>
  <si>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</si>
  <si>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</si>
  <si>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</si>
  <si>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</si>
  <si>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</si>
  <si>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</si>
  <si>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</si>
  <si>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</si>
  <si>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</si>
  <si>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</si>
  <si>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</si>
  <si>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</si>
  <si>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</si>
  <si>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</si>
  <si>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</si>
  <si>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</si>
  <si>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</si>
  <si>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</si>
  <si>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</si>
  <si>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</si>
  <si>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</si>
  <si>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</si>
  <si>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</si>
  <si>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</si>
  <si>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</si>
  <si>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</si>
  <si>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</si>
  <si>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</si>
  <si>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</si>
  <si>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</si>
  <si>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</si>
  <si>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</si>
  <si>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</si>
  <si>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</si>
  <si>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</si>
  <si>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</si>
  <si>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</si>
  <si>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</si>
  <si>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</si>
  <si>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</si>
  <si>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</si>
  <si>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</si>
  <si>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</si>
  <si>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</si>
  <si>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</si>
  <si>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</si>
  <si>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</si>
  <si>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</si>
  <si>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</si>
  <si>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</si>
  <si>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</si>
  <si>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</si>
  <si>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</si>
  <si>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</si>
  <si>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</si>
  <si>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</si>
  <si>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</si>
  <si>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</si>
  <si>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</si>
  <si>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</si>
  <si>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</si>
  <si>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</si>
  <si>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</si>
  <si>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</si>
  <si>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</si>
  <si>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</si>
  <si>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</si>
  <si>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</si>
  <si>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</si>
  <si>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</si>
  <si>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</si>
  <si>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</si>
  <si>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</si>
  <si>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</si>
  <si>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</si>
  <si>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</si>
  <si>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</si>
  <si>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</si>
  <si>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</si>
  <si>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</si>
  <si>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</si>
  <si>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</si>
  <si>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</si>
  <si>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</si>
  <si>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</si>
  <si>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</si>
  <si>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</si>
  <si>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</si>
  <si>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</si>
  <si>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</si>
  <si>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</si>
  <si>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</si>
  <si>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</si>
  <si>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</si>
  <si>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</si>
  <si>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</si>
  <si>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</si>
  <si>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</si>
  <si>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</si>
  <si>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</si>
  <si>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</si>
  <si>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</si>
  <si>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</si>
  <si>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</si>
  <si>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</si>
  <si>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</si>
  <si>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</si>
  <si>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</si>
  <si>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</si>
  <si>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</si>
  <si>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</si>
  <si>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</si>
  <si>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</si>
  <si>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</si>
  <si>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</si>
  <si>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</si>
  <si>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</si>
  <si>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</si>
  <si>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</si>
  <si>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</si>
  <si>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</si>
  <si>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</si>
  <si>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</si>
  <si>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</si>
  <si>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</si>
  <si>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</si>
  <si>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</si>
  <si>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</si>
  <si>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</si>
  <si>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</si>
  <si>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</si>
  <si>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</si>
  <si>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</si>
  <si>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</si>
  <si>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</si>
  <si>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</si>
  <si>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</si>
  <si>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</si>
  <si>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</si>
  <si>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</si>
  <si>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</si>
  <si>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</si>
  <si>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</si>
  <si>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</si>
  <si>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</si>
  <si>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</si>
  <si>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</si>
  <si>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</si>
  <si>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</si>
  <si>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</si>
  <si>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</si>
  <si>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</si>
  <si>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</si>
  <si>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</si>
  <si>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</si>
  <si>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</si>
  <si>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</si>
  <si>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</si>
  <si>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</si>
  <si>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</si>
  <si>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</si>
  <si>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</si>
  <si>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</si>
  <si>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</si>
  <si>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</si>
  <si>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</si>
  <si>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</si>
  <si>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</si>
  <si>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</si>
  <si>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</si>
  <si>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</si>
  <si>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</si>
  <si>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</si>
  <si>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</si>
  <si>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</si>
  <si>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</si>
  <si>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</si>
  <si>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</si>
  <si>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</si>
  <si>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</si>
  <si>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</si>
  <si>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</si>
  <si>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</si>
  <si>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</si>
  <si>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</si>
  <si>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</si>
  <si>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</si>
  <si>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</si>
  <si>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</si>
  <si>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</si>
  <si>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</si>
  <si>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</si>
  <si>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</si>
  <si>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</si>
  <si>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</si>
  <si>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</si>
  <si>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</si>
  <si>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</si>
  <si>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</si>
  <si>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</si>
  <si>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</si>
  <si>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</si>
  <si>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</si>
  <si>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</si>
  <si>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</si>
  <si>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</si>
  <si>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</si>
  <si>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</si>
  <si>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</si>
  <si>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</si>
  <si>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</si>
  <si>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</si>
  <si>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</si>
  <si>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</si>
  <si>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</si>
  <si>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</si>
  <si>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</si>
  <si>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</si>
  <si>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</si>
  <si>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</si>
  <si>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</si>
  <si>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</si>
  <si>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</si>
  <si>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</si>
  <si>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</si>
  <si>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</si>
  <si>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</si>
  <si>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</si>
  <si>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</si>
  <si>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</si>
  <si>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</si>
  <si>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</si>
  <si>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</si>
  <si>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</si>
  <si>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</si>
  <si>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</si>
  <si>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</si>
  <si>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</si>
  <si>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</si>
  <si>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</si>
  <si>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</si>
  <si>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</si>
  <si>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</si>
  <si>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</si>
  <si>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</si>
  <si>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</si>
  <si>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</si>
  <si>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</si>
  <si>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</si>
  <si>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</si>
  <si>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</si>
  <si>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</si>
  <si>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</si>
  <si>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</si>
  <si>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</si>
  <si>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</si>
  <si>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</si>
  <si>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</si>
  <si>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</si>
  <si>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</si>
  <si>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</si>
  <si>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</si>
  <si>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</si>
  <si>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</si>
  <si>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</si>
  <si>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</si>
  <si>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</si>
  <si>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</si>
  <si>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</si>
  <si>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</si>
  <si>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</si>
  <si>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</si>
  <si>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</si>
  <si>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</si>
  <si>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</si>
  <si>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</si>
  <si>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</si>
  <si>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</si>
  <si>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</si>
  <si>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</si>
  <si>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</si>
  <si>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</si>
  <si>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</si>
  <si>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</si>
  <si>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</si>
  <si>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</si>
  <si>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</si>
  <si>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</si>
  <si>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</si>
  <si>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</si>
  <si>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</si>
  <si>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</si>
  <si>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</si>
  <si>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</si>
  <si>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</si>
  <si>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</si>
  <si>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</si>
  <si>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</si>
  <si>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</si>
  <si>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</si>
  <si>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</si>
  <si>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</si>
  <si>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</si>
  <si>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</si>
  <si>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</si>
  <si>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</si>
  <si>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</si>
  <si>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</si>
  <si>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</si>
  <si>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</si>
  <si>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</si>
  <si>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</si>
  <si>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</si>
  <si>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</si>
  <si>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</si>
  <si>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</si>
  <si>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</si>
  <si>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</si>
  <si>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</si>
  <si>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</si>
  <si>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</si>
  <si>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</si>
  <si>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</si>
  <si>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</si>
  <si>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</si>
  <si>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</si>
  <si>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</si>
  <si>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</si>
  <si>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</si>
  <si>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</si>
  <si>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</si>
  <si>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</si>
  <si>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</si>
  <si>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</si>
  <si>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</si>
  <si>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</si>
  <si>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</si>
  <si>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</si>
  <si>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</si>
  <si>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</si>
  <si>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</si>
  <si>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</si>
  <si>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</si>
  <si>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</si>
  <si>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</si>
  <si>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</si>
  <si>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</si>
  <si>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</si>
  <si>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</si>
  <si>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</si>
  <si>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</si>
  <si>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</si>
  <si>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</si>
  <si>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</si>
  <si>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</si>
  <si>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</si>
  <si>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</si>
  <si>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</si>
  <si>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</si>
  <si>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</si>
  <si>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</si>
  <si>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</si>
  <si>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</si>
  <si>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</si>
  <si>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</si>
  <si>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</si>
  <si>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</si>
  <si>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</si>
  <si>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</si>
  <si>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</si>
  <si>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</si>
  <si>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</si>
  <si>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</si>
  <si>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</si>
  <si>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</si>
  <si>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</si>
  <si>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</si>
  <si>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</si>
  <si>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</si>
  <si>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</si>
  <si>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</si>
  <si>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</si>
  <si>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</si>
  <si>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</si>
  <si>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</si>
  <si>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</si>
  <si>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</si>
  <si>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</si>
  <si>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</si>
  <si>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</si>
  <si>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</si>
  <si>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</si>
  <si>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</si>
  <si>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</si>
  <si>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</si>
  <si>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</si>
  <si>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</si>
  <si>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</si>
  <si>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</si>
  <si>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</si>
  <si>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</si>
  <si>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</si>
  <si>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</si>
  <si>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</si>
  <si>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</si>
  <si>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</si>
  <si>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</si>
  <si>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</si>
  <si>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</si>
  <si>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</si>
  <si>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</si>
  <si>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</si>
  <si>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</si>
  <si>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</si>
  <si>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</si>
  <si>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</si>
  <si>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</si>
  <si>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</si>
  <si>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</si>
  <si>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</si>
  <si>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</si>
  <si>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</si>
  <si>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</si>
  <si>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</si>
  <si>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</si>
  <si>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</si>
  <si>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</si>
  <si>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</si>
  <si>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</si>
  <si>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</si>
  <si>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</si>
  <si>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</si>
  <si>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</si>
  <si>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</si>
  <si>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</si>
  <si>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</si>
  <si>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</si>
  <si>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</si>
  <si>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</si>
  <si>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</si>
  <si>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</si>
  <si>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</si>
  <si>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</si>
  <si>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</si>
  <si>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</si>
  <si>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</si>
  <si>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</si>
  <si>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</si>
  <si>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</si>
  <si>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</si>
  <si>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</si>
  <si>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</si>
  <si>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</si>
  <si>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</si>
  <si>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</si>
  <si>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</si>
  <si>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</si>
  <si>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</si>
  <si>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</si>
  <si>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</si>
  <si>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</si>
  <si>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</si>
  <si>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</si>
  <si>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</si>
  <si>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</si>
  <si>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</si>
  <si>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</si>
  <si>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</si>
  <si>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</si>
  <si>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</si>
  <si>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</si>
  <si>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</si>
  <si>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</si>
  <si>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</si>
  <si>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</si>
  <si>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</si>
  <si>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</si>
  <si>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</si>
  <si>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</si>
  <si>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</si>
  <si>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</si>
  <si>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</si>
  <si>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</si>
  <si>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</si>
  <si>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</si>
  <si>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</si>
  <si>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</si>
  <si>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</si>
  <si>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</si>
  <si>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</si>
  <si>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</si>
  <si>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</si>
  <si>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</si>
  <si>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</si>
  <si>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</si>
  <si>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</si>
  <si>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</si>
  <si>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</si>
  <si>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</si>
  <si>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</si>
  <si>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</si>
  <si>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</si>
  <si>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</si>
  <si>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</si>
  <si>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</si>
  <si>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</si>
  <si>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</si>
  <si>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</si>
  <si>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</si>
  <si>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</si>
  <si>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</si>
  <si>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</si>
  <si>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</si>
  <si>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</si>
  <si>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</si>
  <si>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</si>
  <si>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</si>
  <si>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</si>
  <si>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</si>
  <si>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</si>
  <si>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</si>
  <si>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</si>
  <si>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</si>
  <si>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</si>
  <si>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</si>
  <si>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</si>
  <si>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</si>
  <si>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</si>
  <si>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</si>
  <si>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</si>
  <si>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</si>
  <si>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</si>
  <si>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</si>
  <si>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</si>
  <si>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</si>
  <si>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</si>
  <si>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</si>
  <si>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</si>
  <si>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</si>
  <si>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</si>
  <si>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</si>
  <si>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</si>
  <si>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</si>
  <si>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</si>
  <si>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</si>
  <si>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</si>
  <si>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</si>
  <si>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</si>
  <si>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</si>
  <si>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</si>
  <si>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</si>
  <si>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</si>
  <si>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</si>
  <si>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</si>
  <si>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</si>
  <si>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</si>
  <si>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</si>
  <si>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</si>
  <si>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</si>
  <si>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</si>
  <si>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</si>
  <si>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</si>
  <si>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</si>
  <si>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</si>
  <si>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</si>
  <si>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</si>
  <si>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</si>
  <si>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</si>
  <si>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</si>
  <si>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</si>
  <si>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</si>
  <si>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</si>
  <si>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</si>
  <si>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</si>
  <si>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</si>
  <si>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</si>
  <si>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</si>
  <si>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</si>
  <si>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</si>
  <si>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</si>
  <si>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</si>
  <si>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</si>
  <si>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</si>
  <si>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</si>
  <si>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</si>
  <si>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</si>
  <si>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</si>
  <si>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</si>
  <si>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</si>
  <si>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</si>
  <si>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</si>
  <si>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</si>
  <si>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</si>
  <si>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</si>
  <si>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</si>
  <si>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</si>
  <si>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</si>
  <si>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</si>
  <si>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</si>
  <si>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</si>
  <si>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</si>
  <si>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</si>
  <si>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</si>
  <si>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</si>
  <si>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</si>
  <si>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</si>
  <si>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</si>
  <si>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</si>
  <si>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</si>
  <si>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</si>
  <si>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</si>
  <si>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</si>
  <si>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</si>
  <si>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</si>
  <si>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</si>
  <si>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</si>
  <si>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</si>
  <si>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</si>
  <si>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</si>
  <si>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</si>
  <si>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</si>
  <si>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</si>
  <si>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</si>
  <si>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</si>
  <si>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</si>
  <si>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</si>
  <si>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</si>
  <si>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</si>
  <si>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</si>
  <si>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</si>
  <si>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</si>
  <si>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</si>
  <si>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</si>
  <si>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</si>
  <si>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</si>
  <si>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</si>
  <si>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</si>
  <si>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</si>
  <si>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</si>
  <si>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</si>
  <si>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</si>
  <si>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</si>
  <si>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</si>
  <si>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</si>
  <si>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</si>
  <si>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</si>
  <si>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</si>
  <si>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</si>
  <si>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</si>
  <si>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</si>
  <si>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</si>
  <si>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</si>
  <si>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</si>
  <si>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</si>
  <si>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</si>
  <si>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</si>
  <si>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</si>
  <si>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</si>
  <si>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</si>
  <si>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</si>
  <si>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</si>
  <si>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</si>
  <si>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</si>
  <si>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</si>
  <si>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</si>
  <si>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</si>
  <si>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</si>
  <si>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</si>
  <si>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</si>
  <si>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</si>
  <si>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</si>
  <si>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</si>
  <si>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</si>
  <si>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</si>
  <si>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</si>
  <si>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</si>
  <si>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</si>
  <si>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</si>
  <si>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</si>
  <si>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</si>
  <si>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</si>
  <si>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</si>
  <si>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</si>
  <si>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</si>
  <si>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</si>
  <si>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</si>
  <si>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</si>
  <si>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</si>
  <si>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</si>
  <si>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</si>
  <si>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</si>
  <si>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</si>
  <si>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</si>
  <si>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</si>
  <si>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</si>
  <si>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</si>
  <si>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</si>
  <si>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</si>
  <si>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</si>
  <si>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</si>
  <si>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</si>
  <si>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</si>
  <si>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</si>
  <si>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</si>
  <si>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</si>
  <si>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</si>
  <si>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</si>
  <si>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</si>
  <si>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</si>
  <si>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</si>
  <si>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</si>
  <si>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</si>
  <si>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</si>
  <si>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</si>
  <si>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</si>
  <si>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</si>
  <si>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</si>
  <si>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</si>
  <si>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</si>
  <si>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</si>
  <si>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</si>
  <si>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</si>
  <si>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</si>
  <si>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</si>
  <si>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</si>
  <si>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</si>
  <si>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</si>
  <si>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</si>
  <si>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</si>
  <si>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</si>
  <si>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</si>
  <si>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</si>
  <si>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</si>
  <si>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</si>
  <si>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</si>
  <si>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</si>
  <si>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</si>
  <si>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</si>
  <si>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</si>
  <si>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</si>
  <si>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</si>
  <si>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</si>
  <si>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</si>
  <si>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</si>
  <si>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</si>
  <si>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</si>
  <si>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</si>
  <si>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</si>
  <si>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</si>
  <si>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</si>
  <si>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</si>
  <si>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</si>
  <si>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</si>
  <si>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</si>
  <si>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</si>
  <si>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</si>
  <si>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</si>
  <si>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</si>
  <si>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</si>
  <si>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</si>
  <si>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</si>
  <si>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</si>
  <si>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</si>
  <si>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</si>
  <si>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</si>
  <si>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</si>
  <si>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</si>
  <si>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</si>
  <si>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</si>
  <si>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</si>
  <si>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</si>
  <si>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</si>
  <si>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</si>
  <si>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</si>
  <si>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</si>
  <si>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</si>
  <si>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</si>
  <si>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</si>
  <si>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</si>
  <si>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</si>
  <si>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</si>
  <si>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</si>
  <si>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</si>
  <si>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</si>
  <si>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</si>
  <si>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</si>
  <si>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</si>
  <si>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</si>
  <si>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</si>
  <si>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</si>
  <si>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</si>
  <si>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</si>
  <si>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</si>
  <si>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</si>
  <si>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</si>
  <si>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</si>
  <si>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</si>
  <si>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</si>
  <si>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</si>
  <si>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</si>
  <si>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</si>
  <si>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</si>
  <si>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</si>
  <si>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</si>
  <si>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</si>
  <si>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</si>
  <si>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</si>
  <si>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</si>
  <si>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</si>
  <si>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</si>
  <si>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</si>
  <si>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</si>
  <si>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</si>
  <si>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</si>
  <si>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</si>
  <si>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</si>
  <si>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</si>
  <si>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</si>
  <si>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</si>
  <si>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</si>
  <si>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</si>
  <si>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</si>
  <si>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</si>
  <si>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</si>
  <si>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</si>
  <si>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</si>
  <si>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</si>
  <si>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</si>
  <si>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</si>
  <si>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</si>
  <si>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</si>
  <si>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</si>
  <si>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</si>
  <si>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</si>
  <si>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</si>
  <si>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</si>
  <si>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</si>
  <si>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</si>
  <si>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</si>
  <si>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</si>
  <si>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</si>
  <si>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</si>
  <si>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</si>
  <si>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</si>
  <si>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</si>
  <si>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</si>
  <si>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</si>
  <si>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</si>
  <si>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</si>
  <si>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</si>
  <si>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</si>
  <si>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</si>
  <si>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</si>
  <si>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</si>
  <si>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</si>
  <si>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</si>
  <si>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</si>
  <si>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</si>
  <si>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</si>
  <si>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</si>
  <si>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</si>
  <si>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</si>
  <si>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</si>
  <si>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</si>
  <si>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</si>
  <si>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</si>
  <si>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</si>
  <si>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</si>
  <si>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</si>
  <si>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</si>
  <si>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</si>
  <si>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</si>
  <si>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</si>
  <si>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</si>
  <si>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</si>
  <si>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</si>
  <si>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</si>
  <si>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</si>
  <si>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</si>
  <si>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</si>
  <si>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</si>
  <si>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</si>
  <si>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</si>
  <si>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</si>
  <si>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</si>
  <si>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</si>
  <si>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</si>
  <si>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</si>
  <si>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</si>
  <si>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</si>
  <si>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</si>
  <si>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</si>
  <si>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</si>
  <si>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</si>
  <si>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</si>
  <si>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</si>
  <si>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</si>
  <si>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</si>
  <si>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</si>
  <si>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</si>
  <si>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</si>
  <si>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</si>
  <si>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</si>
  <si>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</si>
  <si>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</si>
  <si>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</si>
  <si>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</si>
  <si>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</si>
  <si>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</si>
  <si>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</si>
  <si>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</si>
  <si>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</si>
  <si>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</si>
  <si>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</si>
  <si>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</si>
  <si>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</si>
  <si>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</si>
  <si>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</si>
  <si>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</si>
  <si>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</si>
  <si>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</si>
  <si>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</si>
  <si>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</si>
  <si>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</si>
  <si>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</si>
  <si>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</si>
  <si>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</si>
  <si>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</si>
  <si>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</si>
  <si>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</si>
  <si>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</si>
  <si>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</si>
  <si>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</si>
  <si>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</si>
  <si>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</si>
  <si>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</si>
  <si>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</si>
  <si>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</si>
  <si>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</si>
  <si>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</si>
  <si>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</si>
  <si>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</si>
  <si>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</si>
  <si>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</si>
  <si>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</si>
  <si>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</si>
  <si>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</si>
  <si>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</si>
  <si>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</si>
  <si>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</si>
  <si>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</si>
  <si>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</si>
  <si>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</si>
  <si>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</si>
  <si>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</si>
  <si>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</si>
  <si>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</si>
  <si>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</si>
  <si>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</si>
  <si>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</si>
  <si>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</si>
  <si>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</si>
  <si>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</si>
  <si>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</si>
  <si>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</si>
  <si>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</si>
  <si>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</si>
  <si>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</si>
  <si>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</si>
  <si>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</si>
  <si>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</si>
  <si>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</si>
  <si>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</si>
  <si>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</si>
  <si>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</si>
  <si>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</si>
  <si>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</si>
  <si>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</si>
  <si>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</si>
  <si>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</si>
  <si>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</si>
  <si>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</si>
  <si>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</si>
  <si>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</si>
  <si>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</si>
  <si>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</si>
  <si>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</si>
  <si>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</si>
  <si>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</si>
  <si>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</si>
  <si>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</si>
  <si>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</si>
  <si>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</si>
  <si>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</si>
  <si>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</si>
  <si>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</si>
  <si>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</si>
  <si>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</si>
  <si>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</si>
  <si>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</si>
  <si>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</si>
  <si>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</si>
  <si>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</si>
  <si>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</si>
  <si>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</si>
  <si>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</si>
  <si>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</si>
  <si>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</si>
  <si>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</si>
  <si>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</si>
  <si>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</si>
  <si>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</si>
  <si>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</si>
  <si>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</si>
  <si>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</si>
  <si>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</si>
  <si>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</si>
  <si>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</si>
  <si>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</si>
  <si>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</si>
  <si>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</si>
  <si>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</si>
  <si>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</si>
  <si>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</si>
  <si>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</si>
  <si>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</si>
  <si>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</si>
  <si>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</si>
  <si>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</si>
  <si>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</si>
  <si>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</si>
  <si>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</si>
  <si>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</si>
  <si>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</si>
  <si>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</si>
  <si>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</si>
  <si>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</si>
  <si>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</si>
  <si>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</si>
  <si>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</si>
  <si>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</si>
  <si>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</si>
  <si>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</si>
  <si>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</si>
  <si>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</si>
  <si>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</si>
  <si>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</si>
  <si>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</si>
  <si>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</si>
  <si>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</si>
  <si>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</si>
  <si>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</si>
  <si>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</si>
  <si>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</si>
  <si>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</si>
  <si>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</si>
  <si>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</si>
  <si>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</si>
  <si>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</si>
  <si>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</si>
  <si>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</si>
  <si>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</si>
  <si>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</si>
  <si>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</si>
  <si>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</si>
  <si>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</si>
  <si>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</si>
  <si>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</si>
  <si>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</si>
  <si>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</si>
  <si>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</si>
  <si>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</si>
  <si>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</si>
  <si>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</si>
  <si>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</si>
  <si>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</si>
  <si>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</si>
  <si>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</si>
  <si>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</si>
  <si>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</si>
  <si>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</si>
  <si>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</si>
  <si>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</si>
  <si>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</si>
  <si>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</si>
  <si>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</si>
  <si>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</si>
  <si>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</si>
  <si>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</si>
  <si>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</si>
  <si>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</si>
  <si>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</si>
  <si>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</si>
  <si>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</si>
  <si>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</si>
  <si>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</si>
  <si>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</si>
  <si>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</si>
  <si>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</si>
  <si>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</si>
  <si>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</si>
  <si>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</si>
  <si>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</si>
  <si>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</si>
  <si>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</si>
  <si>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</si>
  <si>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</si>
  <si>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</si>
  <si>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</si>
  <si>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</si>
  <si>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</si>
  <si>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</si>
  <si>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</si>
  <si>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</si>
  <si>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</si>
  <si>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</si>
  <si>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</si>
  <si>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</si>
  <si>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</si>
  <si>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</si>
  <si>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</si>
  <si>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</si>
  <si>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</si>
  <si>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</si>
  <si>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</si>
  <si>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</si>
  <si>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</si>
  <si>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</si>
  <si>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</si>
  <si>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</si>
  <si>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</si>
  <si>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</si>
  <si>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</si>
  <si>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</si>
  <si>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</si>
  <si>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</si>
  <si>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</si>
  <si>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</si>
  <si>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</si>
  <si>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</si>
  <si>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</si>
  <si>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</si>
  <si>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</si>
  <si>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</si>
  <si>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</si>
  <si>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</si>
  <si>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</si>
  <si>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</si>
  <si>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</si>
  <si>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</si>
  <si>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</si>
  <si>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</si>
  <si>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</si>
  <si>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</si>
  <si>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</si>
  <si>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</si>
  <si>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</si>
  <si>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</si>
  <si>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</si>
  <si>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</si>
  <si>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</si>
  <si>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</si>
  <si>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</si>
  <si>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</si>
  <si>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</si>
  <si>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</si>
  <si>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</si>
  <si>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</si>
  <si>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</si>
  <si>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</si>
  <si>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</si>
  <si>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</si>
  <si>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</si>
  <si>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</si>
  <si>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</si>
  <si>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</si>
  <si>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</si>
  <si>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</si>
  <si>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</si>
  <si>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</si>
  <si>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</si>
  <si>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</si>
  <si>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</si>
  <si>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</si>
  <si>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</si>
  <si>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</si>
  <si>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</si>
  <si>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</si>
  <si>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</si>
  <si>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</si>
  <si>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</si>
  <si>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</si>
  <si>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</si>
  <si>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</si>
  <si>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</si>
  <si>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</si>
  <si>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</si>
  <si>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</si>
  <si>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</si>
  <si>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</si>
  <si>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</si>
  <si>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</si>
  <si>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</si>
  <si>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</si>
  <si>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</si>
  <si>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</si>
  <si>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</si>
  <si>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</si>
  <si>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</si>
  <si>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</si>
  <si>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</si>
  <si>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</si>
  <si>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</si>
  <si>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</si>
  <si>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</si>
  <si>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</si>
  <si>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</si>
  <si>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</si>
  <si>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</si>
  <si>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</si>
  <si>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</si>
  <si>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</si>
  <si>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</si>
  <si>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</si>
  <si>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</si>
  <si>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</si>
  <si>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</si>
  <si>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</si>
  <si>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</si>
  <si>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</si>
  <si>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</si>
  <si>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</si>
  <si>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</si>
  <si>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</si>
  <si>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</si>
  <si>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</si>
  <si>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</si>
  <si>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</si>
  <si>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</si>
  <si>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</si>
  <si>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</si>
  <si>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</si>
  <si>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</si>
  <si>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</si>
  <si>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</si>
  <si>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</si>
  <si>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</si>
  <si>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</si>
  <si>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</si>
  <si>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</si>
  <si>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</si>
  <si>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</si>
  <si>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</si>
  <si>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</si>
  <si>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</si>
  <si>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</si>
  <si>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</si>
  <si>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</si>
  <si>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</si>
  <si>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</si>
  <si>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</si>
  <si>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</si>
  <si>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</si>
  <si>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</si>
  <si>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</si>
  <si>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</si>
  <si>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</si>
  <si>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</si>
  <si>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</si>
  <si>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</si>
  <si>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</si>
  <si>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</si>
  <si>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</si>
  <si>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</si>
  <si>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</si>
  <si>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</si>
  <si>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</si>
  <si>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</si>
  <si>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</si>
  <si>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</si>
  <si>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</si>
  <si>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</si>
  <si>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</si>
  <si>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</si>
  <si>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</si>
  <si>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</si>
  <si>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</si>
  <si>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</si>
  <si>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</si>
  <si>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</si>
  <si>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</si>
  <si>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</si>
  <si>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</si>
  <si>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</si>
  <si>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</si>
  <si>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</si>
  <si>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</si>
  <si>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</si>
  <si>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</si>
  <si>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</si>
  <si>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</si>
  <si>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</si>
  <si>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</si>
  <si>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</si>
  <si>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</si>
  <si>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</si>
  <si>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</si>
  <si>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</si>
  <si>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</si>
  <si>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</si>
  <si>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</si>
  <si>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</si>
  <si>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</si>
  <si>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</si>
  <si>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</si>
  <si>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</si>
  <si>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</si>
  <si>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</si>
  <si>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</si>
  <si>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</si>
  <si>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</si>
  <si>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</si>
  <si>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</si>
  <si>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</si>
  <si>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</si>
  <si>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</si>
  <si>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</si>
  <si>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</si>
  <si>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</si>
  <si>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</si>
  <si>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</si>
  <si>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</si>
  <si>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</si>
  <si>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</si>
  <si>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</si>
  <si>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</si>
  <si>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</si>
  <si>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</si>
  <si>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</si>
  <si>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</si>
  <si>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</si>
  <si>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</si>
  <si>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</si>
  <si>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</si>
  <si>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</si>
  <si>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</si>
  <si>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</si>
  <si>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</si>
  <si>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</si>
  <si>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</si>
  <si>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</si>
  <si>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</si>
  <si>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</si>
  <si>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</si>
  <si>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</si>
  <si>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</si>
  <si>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</si>
  <si>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</si>
  <si>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</si>
  <si>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</si>
  <si>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</si>
  <si>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</si>
  <si>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</si>
  <si>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</si>
  <si>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</si>
  <si>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</si>
  <si>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</si>
  <si>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</si>
  <si>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</si>
  <si>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</si>
  <si>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</si>
  <si>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</si>
  <si>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</si>
  <si>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</si>
  <si>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</si>
  <si>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</si>
  <si>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</si>
  <si>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</si>
  <si>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</si>
  <si>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</si>
  <si>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</si>
  <si>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</si>
  <si>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</si>
  <si>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</si>
  <si>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</si>
  <si>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</si>
  <si>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</si>
  <si>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</si>
  <si>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</si>
  <si>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</si>
  <si>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</si>
  <si>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</si>
  <si>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</si>
  <si>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</si>
  <si>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</si>
  <si>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</si>
  <si>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</si>
  <si>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</si>
  <si>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</si>
  <si>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</si>
  <si>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</si>
  <si>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</si>
  <si>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</si>
  <si>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</si>
  <si>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</si>
  <si>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</si>
  <si>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</si>
  <si>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</si>
  <si>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</si>
  <si>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</si>
  <si>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</si>
  <si>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</si>
  <si>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</si>
  <si>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</si>
  <si>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</si>
  <si>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</si>
  <si>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</si>
  <si>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</si>
  <si>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</si>
  <si>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</si>
  <si>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</si>
  <si>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</si>
  <si>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</si>
  <si>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</si>
  <si>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</si>
  <si>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</si>
  <si>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</si>
  <si>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</si>
  <si>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</si>
  <si>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</si>
  <si>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</si>
  <si>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</si>
  <si>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</si>
  <si>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</si>
  <si>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</si>
  <si>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</si>
  <si>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</si>
  <si>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</si>
  <si>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</si>
  <si>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</si>
  <si>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</si>
  <si>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</si>
  <si>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</si>
  <si>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</si>
  <si>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</si>
  <si>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</si>
  <si>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</si>
  <si>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</si>
  <si>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</si>
  <si>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</si>
  <si>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</si>
  <si>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</si>
  <si>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</si>
  <si>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</si>
  <si>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</si>
  <si>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</si>
  <si>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</si>
  <si>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</si>
  <si>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</si>
  <si>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</si>
  <si>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</si>
  <si>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</si>
  <si>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</si>
  <si>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</si>
  <si>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</si>
  <si>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</si>
  <si>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</si>
  <si>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</si>
  <si>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</si>
  <si>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</si>
  <si>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</si>
  <si>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</si>
  <si>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</si>
  <si>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</si>
  <si>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</si>
  <si>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</si>
  <si>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</si>
  <si>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</si>
  <si>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</si>
  <si>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</si>
  <si>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</si>
  <si>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</si>
  <si>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</si>
  <si>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</si>
  <si>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</si>
  <si>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</si>
  <si>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</si>
  <si>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</si>
  <si>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</si>
  <si>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</si>
  <si>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</si>
  <si>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</si>
  <si>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</si>
  <si>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</si>
  <si>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</si>
  <si>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</si>
  <si>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</si>
  <si>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</si>
  <si>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</si>
  <si>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</si>
  <si>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</si>
  <si>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</si>
  <si>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</si>
  <si>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</si>
  <si>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</si>
  <si>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</si>
  <si>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</si>
  <si>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</si>
  <si>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</si>
  <si>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</si>
  <si>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</si>
  <si>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</si>
  <si>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</si>
  <si>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</si>
  <si>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</si>
  <si>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</si>
  <si>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</si>
  <si>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</si>
  <si>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</si>
  <si>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</si>
  <si>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</si>
  <si>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</si>
  <si>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</si>
  <si>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</si>
  <si>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</si>
  <si>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</si>
  <si>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</si>
  <si>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</si>
  <si>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</si>
  <si>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</si>
  <si>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</si>
  <si>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</si>
  <si>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</si>
  <si>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</si>
  <si>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</si>
  <si>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</si>
  <si>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</si>
  <si>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</si>
  <si>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</si>
  <si>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</si>
  <si>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</si>
  <si>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</si>
  <si>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</si>
  <si>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</si>
  <si>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</si>
  <si>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</si>
  <si>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</si>
  <si>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</si>
  <si>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</si>
  <si>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</si>
  <si>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</si>
  <si>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</si>
  <si>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</si>
  <si>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</si>
  <si>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</si>
  <si>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</si>
  <si>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</si>
  <si>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</si>
  <si>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</si>
  <si>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</si>
  <si>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</si>
  <si>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</si>
  <si>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</si>
  <si>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</si>
  <si>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</si>
  <si>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</si>
  <si>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</si>
  <si>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</si>
  <si>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</si>
  <si>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</si>
  <si>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</si>
  <si>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</si>
  <si>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</si>
  <si>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</si>
  <si>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</si>
  <si>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</si>
  <si>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</si>
  <si>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</si>
  <si>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</si>
  <si>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</si>
  <si>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</si>
  <si>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</si>
  <si>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</si>
  <si>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</si>
  <si>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</si>
  <si>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</si>
  <si>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</si>
  <si>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</si>
  <si>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</si>
  <si>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</si>
  <si>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</si>
  <si>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</si>
  <si>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</si>
  <si>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</si>
  <si>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</si>
  <si>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</si>
  <si>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</si>
  <si>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</si>
  <si>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</si>
  <si>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</si>
  <si>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</si>
  <si>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</si>
  <si>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</si>
  <si>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</si>
  <si>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</si>
  <si>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</si>
  <si>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</si>
  <si>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</si>
  <si>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</si>
  <si>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</si>
  <si>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</si>
  <si>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</si>
  <si>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</si>
  <si>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</si>
  <si>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</si>
  <si>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</si>
  <si>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</si>
  <si>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</si>
  <si>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</si>
  <si>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</si>
  <si>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</si>
  <si>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</si>
  <si>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</si>
  <si>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</si>
  <si>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</si>
  <si>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</si>
  <si>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</si>
  <si>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</si>
  <si>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</si>
  <si>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</si>
  <si>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</si>
  <si>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</si>
  <si>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</si>
  <si>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</si>
  <si>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</si>
  <si>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</si>
  <si>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</si>
  <si>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</si>
  <si>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</si>
  <si>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</si>
  <si>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</si>
  <si>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</si>
  <si>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</si>
  <si>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</si>
  <si>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</si>
  <si>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</si>
  <si>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</si>
  <si>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</si>
  <si>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</si>
  <si>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</si>
  <si>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</si>
  <si>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</si>
  <si>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</si>
  <si>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</si>
  <si>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</si>
  <si>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</si>
  <si>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</si>
  <si>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</si>
  <si>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</si>
  <si>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</si>
  <si>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</si>
  <si>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</si>
  <si>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</si>
  <si>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</si>
  <si>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</si>
  <si>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</si>
  <si>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</si>
  <si>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</si>
  <si>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</si>
  <si>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</si>
  <si>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</si>
  <si>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</si>
  <si>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</si>
  <si>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</si>
  <si>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</si>
  <si>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</si>
  <si>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</si>
  <si>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</si>
  <si>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</si>
  <si>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</si>
  <si>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</si>
  <si>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</si>
  <si>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</si>
  <si>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</si>
  <si>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</si>
  <si>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</si>
  <si>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</si>
  <si>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</si>
  <si>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</si>
  <si>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</si>
  <si>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</si>
  <si>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</si>
  <si>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</si>
  <si>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</si>
  <si>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</si>
  <si>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</si>
  <si>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</si>
  <si>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</si>
  <si>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</si>
  <si>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</si>
  <si>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</si>
  <si>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</si>
  <si>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</si>
  <si>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</si>
  <si>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</si>
  <si>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</si>
  <si>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</si>
  <si>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</si>
  <si>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</si>
  <si>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</si>
  <si>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</si>
  <si>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</si>
  <si>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</si>
  <si>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</si>
  <si>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</si>
  <si>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</si>
  <si>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</si>
  <si>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</si>
  <si>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</si>
  <si>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</si>
  <si>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</si>
  <si>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</si>
  <si>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</si>
  <si>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</si>
  <si>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</si>
  <si>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</si>
  <si>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</si>
  <si>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</si>
  <si>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</si>
  <si>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</si>
  <si>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</si>
  <si>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</si>
  <si>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</si>
  <si>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</si>
  <si>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</si>
  <si>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</si>
  <si>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</si>
  <si>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</si>
  <si>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</si>
  <si>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</si>
  <si>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</si>
  <si>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</si>
  <si>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</si>
  <si>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</si>
  <si>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</si>
  <si>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</si>
  <si>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</si>
  <si>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</si>
  <si>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</si>
  <si>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</si>
  <si>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</si>
  <si>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</si>
  <si>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</si>
  <si>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</si>
  <si>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</si>
  <si>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</si>
  <si>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</si>
  <si>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</si>
  <si>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</si>
  <si>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</si>
  <si>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</si>
  <si>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</si>
  <si>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</si>
  <si>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</si>
  <si>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</si>
  <si>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</si>
  <si>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</si>
  <si>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</si>
  <si>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</si>
  <si>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</si>
  <si>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</si>
  <si>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</si>
  <si>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</si>
  <si>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</si>
  <si>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</si>
  <si>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</si>
  <si>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</si>
  <si>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</si>
  <si>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</si>
  <si>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</si>
  <si>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</si>
  <si>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</si>
  <si>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</si>
  <si>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</si>
  <si>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</si>
  <si>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</si>
  <si>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</si>
  <si>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</si>
  <si>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</si>
  <si>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</si>
  <si>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</si>
  <si>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</si>
  <si>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</si>
  <si>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</si>
  <si>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</si>
  <si>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</si>
  <si>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</si>
  <si>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</si>
  <si>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</si>
  <si>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</si>
  <si>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</si>
  <si>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</si>
  <si>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</si>
  <si>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</si>
  <si>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</si>
  <si>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</si>
  <si>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</si>
  <si>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</si>
  <si>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</si>
  <si>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</si>
  <si>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</si>
  <si>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</si>
  <si>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</si>
  <si>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</si>
  <si>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</si>
  <si>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</si>
  <si>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</si>
  <si>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</si>
  <si>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</si>
  <si>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</si>
  <si>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</si>
  <si>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</si>
  <si>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</si>
  <si>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</si>
  <si>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</si>
  <si>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</si>
  <si>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</si>
  <si>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</si>
  <si>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</si>
  <si>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</si>
  <si>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</si>
  <si>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</si>
  <si>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</si>
  <si>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</si>
  <si>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</si>
  <si>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</si>
  <si>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</si>
  <si>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</si>
  <si>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</si>
  <si>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</si>
  <si>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</si>
  <si>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</si>
  <si>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</si>
  <si>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</si>
  <si>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</si>
  <si>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</si>
  <si>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</si>
  <si>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</si>
  <si>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</si>
  <si>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</si>
  <si>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</si>
  <si>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</si>
  <si>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</si>
  <si>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</si>
  <si>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</si>
  <si>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</si>
  <si>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</si>
  <si>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</si>
  <si>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</si>
  <si>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</si>
  <si>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</si>
  <si>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</si>
  <si>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</si>
  <si>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30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</si>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</sst>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270.92636550925818</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45933.874791435184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45933.874791435184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45933.874791435184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45933.874791435184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45933.874791435184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45933.874791435184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45933.874791435184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45933.874791435184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45933.874791435184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45933.874791435184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45933.874791435184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45933.874791435184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45933.874791435184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45933.874791435184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45933.874791435184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45933.874791435184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45933.874791435184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45933.874791435184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45933.874791435184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45933.874791435184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45933.874791435184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45933.874791435184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45933.874791435184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45933.874791435184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45933.874791435184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45933.874791435184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45933.874791435184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45933.874791435184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45933.874791435184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45933.874791435184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45933.874791435184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45933.874791435184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45933.874791435184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45933.874791435184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45933.874791435184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45933.874791435184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45933.874791435184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45933.874791435184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45933.874791435184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45933.874791435184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45933.874791435184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45933.874791435184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45933.874791435184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45933.874791435184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45933.874791435184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45933.874791435184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45933.874791435184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45933.874791435184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45933.874791435184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45933.874791435184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F0310C81-CEC4-4F54-AF69-AB2A4E0AA4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242.22300902777351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127.14770810185291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108.87495347222284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3.7106018520717043E-2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3.2256481485092081E-2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45933.874791203707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45933.874791203707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45933.874791203707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45933.874791203707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45933.874791203707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45933.874791203707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45933.874791203707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45933.874791203707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45933.874791203707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45933.874791203707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45933.874791203707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45933.874791203707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45933.874791203707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45933.874791203707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45933.874791203707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45933.874791203707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45933.874791203707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45933.874791203707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45933.874791203707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45933.874791203707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45933.874791203707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45933.874791203707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45933.874791203707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45933.874791203707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45933.874791203707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45933.874791203707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45933.874791203707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45933.874791203707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45933.874791203707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45933.874791203707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45933.874791203707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45933.874791203707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45933.874791203707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45933.874791203707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45933.874791203707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45933.874791203707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45933.874791203707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45933.874791203707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45933.874791203707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45933.874791203707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45933.874791203707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45933.874791203707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45933.874791203707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45933.874791203707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45933.874791203707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45933.874791203707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45933.874791203707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45933.874791203707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45933.874791203707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45933.874791203707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45933.874791203707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45933.874791203707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45933.874791203707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45933.874791203707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45933.874791203707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45933.874791203707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45933.874791203707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45933.874791203707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45933.874791203707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45933.874791203707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45933.874791203707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45933.874791203707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45933.874791203707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45933.874791203707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45933.874791203707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45933.874791203707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45933.874791203707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45933.874791203707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45933.874791203707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45933.874791203707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45933.874791203707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45933.874791203707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45933.874791203707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45933.874791203707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45933.874791203707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45933.874791203707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45933.874791203707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45933.874791203707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45933.874791203707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45933.874791203707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45933.874791203707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45933.874791203707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45933.874791203707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45933.874791203707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45933.874791203707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45933.874791203707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45933.874791203707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45933.874791203707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45933.874791203707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45933.874791203707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45933.874791203707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45933.874791203707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45933.874791203707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45933.874791203707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45933.874791203707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45933.874791203707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45933.874791203707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45933.874791203707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45933.874791203707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45933.874791203707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45933.874791203707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45933.874791203707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45933.874791203707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45933.874791203707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45933.874791203707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45933.874791203707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45933.874791203707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45933.874791203707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45933.874791203707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45933.874791203707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45933.874791203707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45933.874791203707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45933.874791203707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45933.874791203707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45933.874791203707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45933.874791203707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45933.874791203707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45933.874791203707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45933.874791203707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45933.874791203707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45933.874791203707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45933.874791203707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45933.874791203707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45933.874791203707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45933.874791203707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45933.874791203707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45933.874791203707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45933.874791203707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45933.874791203707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45933.874791203707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45933.874791203707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45933.874791203707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45933.874791203707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45933.874791203707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45933.874791203707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45933.874791203707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45933.874791203707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45933.874791203707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45933.874791203707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45933.874791203707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45933.874791203707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45933.874791203707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45933.874791203707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45933.874791203707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45933.874791203707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45933.874791203707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45933.874791203707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45933.874791203707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45933.874791203707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45933.874791203707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45933.874791203707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45933.874791203707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45933.874791203707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45933.874791203707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45933.874791203707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45933.874791203707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45933.874791203707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45933.874791203707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45933.874791203707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45933.874791203707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45933.874791203707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45933.874791203707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45933.874791203707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45933.874791203707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45933.874791203707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45933.874791203707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45933.874791203707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45933.874791203707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45933.874791203707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45933.874791203707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45933.874791203707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45933.874791203707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45933.874791203707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45933.874791203707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45933.874791203707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45933.874791203707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45933.874791203707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45933.874791203707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45933.874791203707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45933.874791203707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45933.874791203707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45933.874791203707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45933.874791203707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45933.874791203707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45933.874791203707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45933.874791203707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45933.874791203707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45933.874791203707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45933.874791203707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45933.874791203707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45933.874791203707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45933.874791203707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45933.874791203707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45933.874791203707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45933.874791203707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45933.874791203707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45933.874791203707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45933.874791203707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45933.874791203707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45933.874791203707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45933.874791203707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45933.874791203707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45933.874791203707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45933.874791203707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45933.874791203707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45933.874791203707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45933.874791203707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45933.874791203707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45933.874791203707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45933.874791203707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45933.874791203707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45933.874791203707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45933.874791203707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45933.874791203707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45933.874791203707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45933.874791203707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45933.874791203707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45933.874791203707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45933.874791203707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45933.874791203707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45933.874791203707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45933.874791203707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45933.874791203707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45933.874791203707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45933.874791203707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45933.874791203707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45933.874791203707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45933.874791203707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45933.874791203707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45933.874791203707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45933.874791203707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45933.874791203707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45933.874791203707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45933.874791203707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45933.874791203707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45933.874791203707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45933.874791203707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45933.874791203707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45933.874791203707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45933.874791203707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45933.874791203707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45933.874791203707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45933.874791203707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45933.874791203707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45933.874791203707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45933.874791203707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45933.874791203707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45933.874791203707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45933.874791203707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45933.874791203707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45933.874791203707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45933.874791203707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45933.874791203707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45933.874791203707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45933.874791203707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45933.874791203707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45933.874791203707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45933.874791203707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45933.874791203707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45933.874791203707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45933.874791203707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45933.874791203707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45933.874791203707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45933.874791203707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45933.874791203707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45933.874791203707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45933.874791203707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45933.874791203707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45933.874791203707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45933.874791203707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45933.874791203707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45933.874791203707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45933.874791203707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45933.874791203707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45933.874791203707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45933.874791203707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45933.874791203707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45933.874791203707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45933.874791203707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45933.874791203707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45933.874791203707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45933.874791203707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45933.874791203707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45933.874791203707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45933.874791203707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45933.874791203707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45933.874791203707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45933.874791203707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45933.874791203707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45933.874791203707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45933.874791203707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45933.874791203707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45933.874791203707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45933.874791203707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45933.874791203707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45933.874791203707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45933.874791203707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45933.874791203707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45933.874791203707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45933.874791203707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45933.874791203707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45933.874791203707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45933.874791203707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45933.874791203707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45933.874791203707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45933.874791203707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45933.874791203707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45933.874791203707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45933.874791203707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45933.874791203707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45933.874791203707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45933.874791203707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45933.874791203707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45933.874791203707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45933.874791203707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45933.874791203707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45933.874791203707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45933.874791203707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45933.874791203707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45933.874791203707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45933.874791203707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45933.874791203707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45933.874791203707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45933.874791203707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45933.874791435184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45933.874791435184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45933.874791435184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45933.874791435184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45933.874791435184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45933.874791435184</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45933.874791203707</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45933.874791203707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45933.874791203707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45933.874791203707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45933.874791435184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45933.874791435184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45933.874791435184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45933.874791435184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45933.874791435184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45933.874791435184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45933.874791435184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45933.874791435184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45933.874791435184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45933.874791435184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45933.874791435184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45933.874791435184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45933.874791435184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45933.874791435184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45933.874791435184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45933.874791435184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45933.874791435184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45933.874791435184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45933.874791435184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45933.874791435184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45933.874791435184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45933.874791435184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45933.874791435184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45933.874791435184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45933.874791435184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45933.874791435184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45933.874791435184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45933.874791435184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45933.874791435184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45933.874791435184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45933.874791435184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45933.874791435184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45933.874791435184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45933.874791435184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45933.874791435184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45933.874791435184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45933.874791435184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45933.874791435184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45933.874791435184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45933.874791435184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45933.874791435184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45933.874791435184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45933.874791435184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45933.874791435184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45933.874791435184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45933.874791435184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45933.874791435184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45933.874791435184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45933.874791435184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45933.874791435184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45933.874791435184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45933.874791435184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45933.874791435184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45933.874791435184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45933.874791435184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45933.874791435184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45933.874791435184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45933.874791435184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45933.874791435184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45933.874791435184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45933.874791435184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45933.874791435184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45933.874791435184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45933.874791435184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45933.874791435184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45933.874791435184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45933.874791435184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45933.874791435184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45933.874791435184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45933.874791435184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45933.874791435184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45933.874791435184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45933.874791435184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45933.874791435184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45933.874791435184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45933.874791435184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45933.874791435184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45933.874791435184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45933.874791435184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45933.874791435184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45933.874791435184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45933.874791435184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45933.874791435184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45933.874791435184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45933.874791435184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45933.874791435184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45933.874791435184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45933.874791435184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45933.874791435184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45933.874791435184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45933.874791435184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45933.874791435184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45933.874791435184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45933.874791435184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45933.874791435184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45933.874791435184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45933.874791435184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45933.874791435184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45933.874791435184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45933.874791435184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45933.874791435184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45933.874791435184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45933.874791435184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45933.874791435184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45933.874791435184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45933.874791435184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45933.874791435184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45933.874791435184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45933.874791435184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45933.874791435184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45933.874791435184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45933.874791435184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45933.874791435184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45933.874791435184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45933.874791435184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45933.874791435184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45933.874791435184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45933.874791435184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45933.874791435184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45933.874791435184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45933.874791435184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45933.874791435184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45933.874791435184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45933.874791435184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45933.874791435184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45933.874791435184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45933.874791435184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45933.874791435184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45933.874791435184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45933.874791435184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45933.874791435184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45933.874791435184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45933.874791435184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45933.874791435184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45933.874791435184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45933.874791435184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45933.874791435184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45933.874791435184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45933.874791435184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45933.874791435184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45933.874791435184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45933.874791435184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45933.874791435184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45933.874791435184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45933.874791435184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45933.874791435184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45933.874791435184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45933.874791435184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45933.874791435184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45933.874791435184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45933.874791435184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45933.874791435184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45933.874791435184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45933.874791435184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45933.874791435184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45933.874791435184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45933.874791435184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45933.874791435184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45933.874791435184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45933.874791435184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45933.874791435184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45933.874791435184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45933.874791435184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45933.874791435184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45933.874791435184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45933.874791435184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45933.874791435184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45933.874791435184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45933.874791435184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45933.874791435184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45933.874791435184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45933.874791435184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45933.874791435184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45933.874791435184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45933.874791435184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45933.874791435184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45933.874791435184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45933.874791435184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45933.874791435184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45933.874791435184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45933.874791435184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45933.874791435184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45933.874791435184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45933.874791435184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45933.874791435184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45933.874791435184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45933.874791435184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45933.874791435184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45933.874791435184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45933.874791435184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45933.874791435184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45933.874791435184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45933.874791435184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45933.874791435184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45933.874791435184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45933.874791435184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45933.874791435184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45933.874791435184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45933.874791435184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45933.874791435184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45933.874791435184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45933.874791435184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45933.874791435184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45933.874791435184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45933.874791435184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45933.874791435184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45933.874791435184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45933.874791435184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45933.874791435184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45933.874791435184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45933.874791435184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45933.874791435184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45933.874791435184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45933.874791435184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45933.874791435184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45933.874791435184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45933.874791435184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45933.874791435184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45933.874791435184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45933.874791435184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45933.874791435184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45933.874791435184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45933.874791435184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45933.874791435184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45933.874791435184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45933.874791435184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45933.874791435184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45933.874791435184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45933.874791435184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45933.874791435184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45933.874791435184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45933.874791435184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45933.874791435184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45933.874791435184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45933.874791435184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45933.874791435184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45933.874791435184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45933.874791435184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45933.874791435184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45933.874791435184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45933.874791435184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45933.874791435184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45933.874791435184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45933.874791435184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45933.874791435184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45933.874791435184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45933.874791435184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45933.874791435184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45933.874791435184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45933.874791435184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45933.874791435184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45933.874791435184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45933.874791435184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45933.874791435184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45933.874791435184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45933.874791435184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45933.874791435184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45933.874791435184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45933.874791435184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45933.874791435184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45933.874791435184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45933.874791435184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45933.874791435184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45933.874791435184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45933.874791435184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45933.874791435184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45933.874791435184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45933.874791435184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45933.874791435184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45933.874791435184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45933.874791435184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45933.874791435184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45933.874791435184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45933.874791435184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45933.874791435184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45933.874791435184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45933.874791435184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45933.874791435184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45933.874791435184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45933.874791435184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45933.874791435184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45933.874791435184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45933.874791435184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45933.874791435184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45933.874791435184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45933.874791435184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45933.874791435184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45933.874791435184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45933.874791435184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45933.874791435184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45933.874791435184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45933.874791435184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45933.874791435184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45933.874791435184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45933.874791435184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45933.874791435184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45933.874791435184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45933.874791435184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45933.874791435184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45933.874791435184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45933.874791435184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45933.874791435184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45933.874791435184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45933.874791435184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45933.874791435184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45933.874791435184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45933.874791435184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45933.874791435184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45933.874791435184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45933.874791435184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45933.874791435184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45933.874791435184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45933.874791435184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45933.874791435184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45933.874791435184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45933.874791435184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45933.874791435184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45933.874791435184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45933.874791435184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45933.874791435184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45933.874791435184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45933.874791435184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45933.874791435184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45933.874791435184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45933.874791435184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45933.874791435184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45933.874791435184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45933.874791435184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45933.874791435184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45933.874791435184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45933.874791435184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45933.874791435184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45933.874791435184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45933.874791435184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45933.874791435184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45933.874791435184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45933.874791435184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45933.874791435184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45933.874791435184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45933.874791435184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45933.874791435184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45933.874791435184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45933.874791435184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45933.874791435184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45933.874791435184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45933.874791435184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45933.874791435184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45933.874791435184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45933.874791435184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45933.874791435184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45933.874791435184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45933.874791435184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45933.874791435184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45933.874791435184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45933.874791435184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45933.874791435184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45933.874791435184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45933.874791435184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45933.874791435184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45933.874791435184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45933.874791435184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45933.874791435184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45933.874791435184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45933.874791435184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45933.874791435184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45933.874791435184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45933.874791435184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45933.874791435184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45933.874791435184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45933.874791435184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45933.874791435184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45933.874791435184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45933.874791435184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45933.874791435184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45933.874791435184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45933.874791435184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45933.874791435184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45933.874791435184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45933.874791435184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45933.874791435184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45933.874791435184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45933.874791435184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45933.874791435184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45933.874791435184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45933.874791435184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45933.874791435184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45933.874791435184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45933.874791435184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45933.874791435184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45933.874791435184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45933.874791435184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45933.874791435184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45933.874791435184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45933.874791435184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45933.874791435184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45933.874791435184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45933.874791435184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45933.874791435184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45933.874791435184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45933.874791435184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45933.874791435184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45933.874791435184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45933.874791435184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45933.874791435184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45933.874791435184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45933.874791435184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45933.874791435184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45933.874791435184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45933.874791435184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45933.874791435184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45933.874791435184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45933.874791435184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45933.874791435184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45933.874791435184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45933.874791435184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45933.874791435184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45933.874791435184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45933.874791435184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45933.874791435184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45933.874791435184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45933.874791435184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45933.874791435184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45933.874791435184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45933.874791435184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45933.874791435184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45933.874791435184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45933.874791435184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45933.874791435184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45933.874791435184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45933.874791435184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45933.874791435184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45933.874791435184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45933.874791435184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45933.874791435184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45933.874791435184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45933.874791435184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45933.874791435184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45933.874791435184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45933.874791435184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45933.874791435184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45933.874791435184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45933.874791435184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45933.874791435184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45933.874791435184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45933.874791435184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45933.874791435184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45933.874791435184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45933.874791435184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45933.874791435184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45933.874791435184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45933.874791435184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45933.874791435184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45933.874791435184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45933.874791435184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45933.874791435184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45933.874791435184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45933.874791435184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45933.874791435184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45933.874791435184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45933.874791435184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45933.874791435184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45933.874791435184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45933.874791435184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45933.874791435184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45933.874791435184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45933.874791435184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45933.874791435184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45933.874791435184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45933.874791435184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45933.874791435184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45933.874791435184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45933.874791435184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45933.874791435184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45933.874791435184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45933.874791435184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45933.874791435184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45933.874791435184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45933.874791435184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45933.874791435184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45933.874791435184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45933.874791435184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45933.874791435184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45933.874791435184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45933.874791435184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45933.874791435184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45933.874791435184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45933.874791435184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45933.874791435184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45933.874791435184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45933.874791435184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45933.874791435184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45933.874791435184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45933.874791435184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45933.874791435184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45933.874791435184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45933.874791435184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45933.874791435184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45933.874791435184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45933.874791435184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45933.874791435184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45933.874791435184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45933.874791435184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45933.874791435184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45933.874791435184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45933.874791435184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45933.874791435184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45933.874791435184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45933.874791435184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45933.874791435184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45933.874791435184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45933.874791435184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45933.874791435184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45933.874791435184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45933.874791435184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45933.874791435184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45933.874791435184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45933.874791435184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45933.874791435184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45933.874791435184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45933.874791435184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45933.874791435184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45933.874791435184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45933.874791435184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45933.874791435184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45933.874791435184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45933.874791435184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45933.874791435184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45933.874791435184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45933.874791435184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45933.874791435184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45933.874791435184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45933.874791435184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45933.874791435184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45933.874791435184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45933.874791435184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45933.874791435184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45933.874791435184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45933.874791435184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45933.874791435184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45933.874791435184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45933.874791435184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45933.874791435184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45933.874791435184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45933.874791435184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45933.874791435184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45933.874791435184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45933.874791435184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45933.874791435184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45933.874791435184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45933.874791435184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45933.874791435184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45933.874791435184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45933.874791435184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45933.874791435184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45933.874791435184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45933.874791435184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45933.874791435184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45933.874791435184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45933.874791435184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45933.874791435184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45933.874791435184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45933.874791435184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45933.874791435184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45933.874791435184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45933.874791435184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45933.874791435184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45933.874791435184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45933.874791435184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45933.874791435184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45933.874791435184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45933.874791435184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45933.874791435184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45933.874791435184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45933.874791435184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45933.874791435184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45933.874791435184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45933.874791435184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45933.874791435184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45933.874791435184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45933.874791435184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45933.874791435184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45933.874791435184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45933.874791435184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45933.874791435184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45933.874791435184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45933.874791435184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45933.874791435184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45933.874791435184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45933.874791435184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45933.874791435184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45933.874791435184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45933.874791435184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45933.874791435184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45933.874791435184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45933.874791435184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45933.874791435184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45933.874791435184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45933.874791435184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45933.874791435184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45933.874791435184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45933.874791435184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45933.874791435184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45933.874791435184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45933.874791435184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45933.874791435184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45933.874791435184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45933.874791435184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45933.874791435184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45933.874791435184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45933.874791435184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45933.874791435184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45933.874791435184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45933.874791435184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45933.874791435184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45933.874791435184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45933.874791435184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45933.874791435184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45933.874791435184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45933.874791435184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45933.874791435184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45933.874791435184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45933.874791435184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45933.874791435184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45933.874791435184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45933.874791435184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45933.874791435184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45933.874791435184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45933.874791435184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45933.874791435184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45933.874791435184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45933.874791435184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45933.874791435184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45933.874791435184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45933.874791435184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45933.874791435184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45933.874791435184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45933.874791435184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45933.874791435184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45933.874791435184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45933.874791435184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45933.874791435184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45933.874791435184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45933.874791435184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45933.874791435184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45933.874791435184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45933.874791435184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45933.874791435184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45933.874791435184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45933.874791435184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45933.874791435184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45933.874791435184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45933.874791435184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45933.874791435184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45933.874791435184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45933.874791435184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45933.874791435184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45933.874791435184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45933.874791435184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45933.874791435184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45933.874791435184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45933.874791435184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45933.874791435184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45933.874791435184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45933.874791435184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45933.874791435184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45933.874791435184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45933.874791435184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45933.874791435184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45933.874791435184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45933.874791435184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45933.874791435184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45933.874791435184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45933.874791435184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45933.874791435184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45933.874791435184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45933.874791435184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45933.874791435184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45933.874791435184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45933.874791435184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45933.874791435184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45933.874791435184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45933.874791435184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45933.874791435184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45933.874791435184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45933.874791435184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45933.874791435184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45933.874791435184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45933.874791435184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45933.874791435184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45933.874791435184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45933.874791435184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45933.874791435184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45933.874791435184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45933.874791435184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45933.874791435184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45933.874791435184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45933.874791435184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45933.874791435184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45933.874791435184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45933.874791435184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45933.874791435184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45933.874791435184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45933.874791435184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45933.874791435184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45933.874791435184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45933.874791435184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45933.874791435184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45933.874791435184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45933.874791435184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45933.874791435184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45933.874791435184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45933.874791435184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45933.874791435184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45933.874791435184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45933.874791435184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45933.874791435184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45933.874791435184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45933.874791435184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45933.874791435184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45933.874791435184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45933.874791435184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45933.874791435184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45933.874791435184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45933.874791435184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45933.874791435184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45933.874791435184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45933.874791435184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45933.874791435184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45933.874791435184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45933.874791435184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45933.874791435184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45933.874791435184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45933.874791435184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45933.874791435184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45933.874791435184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45933.874791435184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45933.874791435184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45933.874791435184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45933.874791435184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45933.874791435184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45933.874791435184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45933.874791435184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45933.874791435184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45933.874791435184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45933.874791435184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45933.874791435184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45933.874791435184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45933.874791435184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45933.874791435184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45933.874791435184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45933.874791435184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45933.874791435184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45933.874791435184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45933.874791435184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45933.874791435184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45933.874791435184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45933.874791435184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45933.874791435184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45933.874791435184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45933.874791435184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45933.874791435184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45933.874791435184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45933.874791435184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45933.874791435184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45933.874791435184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45933.874791435184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45933.874791435184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45933.874791435184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45933.874791435184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45933.874791435184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45933.874791435184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45933.874791435184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45933.874791435184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45933.874791435184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45933.874791435184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45933.874791435184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45933.874791435184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45933.874791435184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45933.874791435184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45933.874791435184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45933.874791435184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45933.874791435184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45933.874791435184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45933.874791435184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45933.874791435184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45933.874791435184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45933.874791435184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45933.874791435184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45933.874791435184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45933.874791435184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45933.874791435184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45933.874791435184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45933.874791435184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45933.874791435184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45933.874791435184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45933.874791435184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45933.874791435184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45933.874791435184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45933.874791435184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45933.874791435184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45933.874791435184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45933.874791435184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45933.874791435184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45933.874791435184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45933.874791435184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45933.874791435184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45933.874791435184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45933.874791435184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45933.874791435184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45933.874791435184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45933.874791435184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45933.874791435184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45933.874791435184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45933.874791435184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45933.874791435184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45933.874791435184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45933.874791435184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45933.874791435184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45933.874791435184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45933.874791435184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45933.874791435184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45933.874791435184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45933.874791435184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45933.874791435184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45933.874791435184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45933.874791435184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45933.874791435184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45933.874791435184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45933.874791435184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45933.874791435184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45933.874791435184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45933.874791435184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45933.874791435184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45933.874791435184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45933.874791435184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45933.874791435184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45933.874791435184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45933.874791435184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45933.874791435184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45933.874791435184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45933.874791435184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45933.874791435184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45933.874791435184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45933.874791435184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45933.874791435184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45933.874791435184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45933.874791435184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45933.874791435184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45933.874791435184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45933.874791435184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45933.874791435184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45933.874791435184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45933.874791435184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45933.874791435184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45933.874791435184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45933.874791435184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45933.874791435184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45933.874791435184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45933.874791435184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45933.874791435184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45933.874791435184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45933.874791435184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45933.874791435184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45933.874791435184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45933.874791435184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45933.874791435184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45933.874791435184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45933.874791435184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45933.874791435184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45933.874791435184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45933.874791435184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45933.874791435184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45933.874791435184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45933.874791435184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45933.874791435184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45933.874791435184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45933.874791435184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45933.874791435184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45933.874791435184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45933.874791435184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45933.874791435184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45933.874791435184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45933.874791435184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45933.874791435184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45933.874791435184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45933.874791435184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45933.874791435184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45933.874791435184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45933.874791435184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45933.874791435184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45933.874791435184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45933.874791435184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45933.874791435184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45933.874791435184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45933.874791435184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45933.874791435184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45933.874791435184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45933.874791435184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45933.874791435184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45933.874791435184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45933.874791435184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45933.874791435184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45933.874791435184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45933.874791435184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45933.874791435184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45933.874791435184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45933.874791435184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45933.874791435184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45933.874791435184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45933.874791435184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45933.874791435184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45933.874791435184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45933.874791435184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45933.874791435184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45933.874791435184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45933.874791435184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45933.874791435184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45933.874791435184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45933.874791435184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45933.874791435184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45933.874791435184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45933.874791435184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45933.874791435184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45933.874791435184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45933.874791435184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45933.874791435184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45933.874791435184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45933.874791435184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45933.874791435184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45933.874791435184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45933.874791435184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45933.874791435184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45933.874791435184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45933.874791435184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45933.874791435184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45933.874791435184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45933.874791435184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45933.874791435184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45933.874791435184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45933.874791435184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45933.874791435184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45933.874791435184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45933.874791435184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45933.874791435184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45933.874791435184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45933.874791435184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45933.874791435184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45933.874791435184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45933.874791435184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45933.874791435184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45933.874791435184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45933.874791435184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45933.874791435184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45933.874791435184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45933.874791435184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45933.874791435184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45933.874791435184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45933.874791435184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45933.874791435184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45933.874791435184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45933.874791435184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45933.874791435184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45933.874791435184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45933.874791435184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45933.874791435184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45933.874791435184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45933.874791435184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45933.874791435184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45933.874791435184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45933.874791435184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45933.874791435184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45933.874791435184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45933.874791435184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45933.874791435184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45933.874791435184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45933.874791435184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45933.874791435184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45933.874791435184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45933.874791435184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45933.874791435184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45933.874791435184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45933.874791435184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45933.874791435184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45933.874791435184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45933.874791435184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45933.874791435184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45933.874791435184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45933.874791435184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45933.874791435184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45933.874791435184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45933.874791435184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45933.874791435184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45933.874791435184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45933.874791435184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45933.874791435184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45933.874791435184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45933.874791435184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45933.874791435184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45933.874791435184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45933.874791435184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45933.874791435184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45933.874791435184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45933.874791435184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45933.874791435184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45933.874791435184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45933.874791435184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45933.874791435184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45933.874791435184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45933.874791435184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45933.874791435184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45933.874791435184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45933.874791435184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45933.874791435184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45933.874791435184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45933.874791435184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45933.874791435184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45933.874791435184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45933.874791435184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45933.874791435184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45933.874791435184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45933.874791435184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45933.874791435184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45933.874791435184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45933.874791435184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45933.874791435184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45933.874791435184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45933.874791435184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45933.874791435184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45933.874791435184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45933.874791435184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45933.874791435184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45933.874791435184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45933.874791435184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45933.874791435184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45933.874791435184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45933.874791435184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45933.874791435184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45933.874791435184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45933.874791435184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45933.874791435184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45933.874791435184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45933.874791435184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45933.874791435184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45933.874791435184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45933.874791435184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45933.874791435184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45933.874791435184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45933.874791435184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45933.874791435184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45933.874791435184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45933.874791435184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45933.874791435184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45933.874791435184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45933.874791435184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45933.874791435184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45933.874791435184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45933.874791435184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45933.874791435184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45933.874791435184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45933.874791435184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45933.874791435184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45933.874791435184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45933.874791435184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45933.874791435184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45933.874791435184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45933.874791435184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45933.874791435184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45933.874791435184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45933.874791435184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45933.874791435184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45933.874791435184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45933.874791435184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45933.874791435184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45933.874791435184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45933.874791435184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45933.874791435184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45933.874791435184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45933.874791435184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45933.874791435184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45933.874791435184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45933.874791435184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45933.874791435184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45933.874791435184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45933.874791435184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45933.874791435184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45933.874791435184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45933.874791435184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45933.874791435184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45933.874791435184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45933.874791435184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45933.874791435184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45933.874791435184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45933.874791435184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45933.874791435184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45933.874791435184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45933.874791435184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45933.874791435184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45933.874791435184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45933.874791435184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45933.874791435184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45933.874791435184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45933.874791435184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45933.874791435184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45933.874791435184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45933.874791435184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45933.874791435184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45933.874791435184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45933.874791435184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45933.874791435184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45933.874791435184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45933.874791435184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45933.874791435184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45933.874791435184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45933.874791435184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45933.874791435184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45933.874791435184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45933.874791435184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45933.874791435184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45933.874791435184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45933.874791435184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45933.874791435184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45933.874791435184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45933.874791435184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45933.874791435184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45933.874791435184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45933.874791435184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45933.874791435184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45933.874791435184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45933.874791435184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45933.874791435184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45933.874791435184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45933.874791435184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45933.874791435184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45933.874791435184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45933.874791435184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45933.874791435184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45933.874791435184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45933.874791435184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45933.874791435184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45933.874791435184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45933.874791435184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45933.874791435184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45933.874791435184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45933.874791435184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45933.874791435184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45933.874791435184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45933.874791435184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45933.874791435184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45933.874791435184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45933.874791435184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45933.874791435184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45933.874791435184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45933.874791435184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45933.874791435184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45933.874791435184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45933.874791435184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45933.874791435184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45933.874791435184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45933.874791435184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45933.874791435184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45933.874791435184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45933.874791435184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45933.874791435184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45933.874791435184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45933.874791435184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45933.874791435184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45933.874791435184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45933.874791435184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45933.874791435184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45933.874791435184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45933.874791435184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45933.874791435184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45933.874791435184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45933.874791435184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45933.874791435184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45933.874791435184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45933.874791435184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45933.874791435184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45933.874791435184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45933.874791435184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45933.874791435184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45933.874791435184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45933.874791435184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45933.874791435184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45933.874791435184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45933.874791435184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45933.874791435184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45933.874791435184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45933.874791435184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45933.874791435184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45933.874791435184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45933.874791435184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45933.874791435184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45933.874791435184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45933.874791435184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45933.874791435184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45933.874791435184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45933.874791435184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45933.874791435184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45933.874791435184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45933.874791435184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45933.874791435184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45933.874791435184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45933.874791435184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45933.874791435184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45933.874791435184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45933.874791435184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45933.874791435184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45933.874791435184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45933.874791435184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45933.874791435184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45933.874791435184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45933.874791435184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45933.874791435184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45933.874791435184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45933.874791435184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45933.874791435184</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230.39407384258811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2.9845136574076605</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45933.874791203707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45933.874791203707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45933.874791203707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45933.874791203707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45933.874791203707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45933.874791203707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45933.874791203707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45933.874791203707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45933.874791203707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45933.874791203707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45933.874791203707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45933.874791203707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45933.874791203707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45933.874791203707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45933.874791203707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45933.874791203707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45933.874791203707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45933.874791203707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45933.874791203707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45933.874791203707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45933.874791203707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45933.874791203707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45933.874791203707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45933.874791203707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45933.874791203707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45933.874791203707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45933.874791203707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45933.874791203707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45933.874791203707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45933.874791203707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45933.874791203707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45933.874791203707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45933.874791203707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45933.874791203707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45933.874791203707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45933.874791203707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45933.874791203707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45933.874791203707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45933.874791203707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45933.874791203707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45933.874791203707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45933.874791203707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45933.874791203707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45933.874791203707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45933.874791203707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45933.874791203707</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tabSelected="1"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42.042731249995995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7.68591412036767</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137" t="s">
        <v>36036</v>
      </c>
      <c r="E4" s="37" t="s">
        <v>38964</v>
      </c>
      <c r="F4" s="38">
        <v>45933.812557870369</v>
      </c>
      <c r="G4" s="39">
        <f ca="1">IFERROR(NOW()-F4,"-")</f>
        <v>6.2233564814960118E-2</v>
      </c>
      <c r="H4" s="38">
        <v>45933.807002314818</v>
      </c>
      <c r="I4" s="37" t="str">
        <f>IFERROR(VLOOKUP(D4,DB!A:F,6,0),"")</f>
        <v>Generator-SG</v>
      </c>
      <c r="J4" s="37" t="str">
        <f>IFERROR(VLOOKUP(D4,DB!A:G,7,0),"")</f>
        <v>Dead</v>
      </c>
      <c r="K4" s="37" t="s">
        <v>39066</v>
      </c>
      <c r="L4" s="37" t="str">
        <f>IFERROR(VLOOKUP(D4,DB!A:I,9,0),"")</f>
        <v>Latis</v>
      </c>
      <c r="M4" s="136"/>
    </row>
    <row r="5" spans="1:13" ht="15">
      <c r="A5" s="37"/>
      <c r="B5" s="37" t="str">
        <f>IFERROR(VLOOKUP(D5,DB!A:K,11,0),"")</f>
        <v/>
      </c>
      <c r="C5" s="37"/>
      <c r="D5" s="37"/>
      <c r="E5" s="37"/>
      <c r="F5" s="38"/>
      <c r="G5" s="39">
        <f ca="1">IFERROR(NOW()-F5,"-")</f>
        <v>45933.874791435184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45933.874791435184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45933.874791435184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45933.874791435184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45933.874791435184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45933.874791435184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45933.874791435184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45933.874791435184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45933.874791435184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45933.874791435184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45933.874791435184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45933.874791435184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45933.874791435184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45933.874791435184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45933.874791435184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45933.874791435184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45933.874791435184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45933.874791435184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45933.874791435184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45933.874791435184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45933.874791435184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45933.874791435184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45933.874791435184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45933.874791435184</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45933.874791435184</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45933.874791435184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45933.874791435184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45933.874791435184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45933.874791435184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45933.874791435184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45933.874791435184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45933.874791435184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45933.874791435184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45933.874791435184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45933.874791435184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45933.874791435184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45933.874791435184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45933.874791435184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45933.874791435184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45933.874791435184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45933.874791435184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45933.874791435184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45933.874791435184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45933.874791435184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45933.874791435184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45933.874791435184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45933.874791435184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45933.874791435184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45933.874791435184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45933.874791435184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45933.874791435184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45933.874791435184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45933.874791435184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45933.874791435184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45933.874791435184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45933.874791435184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45933.874791435184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45933.874791435184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45933.874791435184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45933.874791435184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45933.874791435184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45933.874791435184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45933.874791435184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45933.874791435184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45933.874791435184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45933.874791435184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45933.874791435184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45933.874791435184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45933.874791435184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45933.874791435184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45933.874791435184</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45933.874791435184</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45933.874791435184</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45933.874791435184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45933.874791435184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45933.874791435184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45933.874791435184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45933.874791435184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45933.874791435184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45933.874791435184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45933.874791435184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45933.874791435184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45933.874791435184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45933.874791435184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45933.874791435184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45933.874791435184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45933.874791435184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45933.874791435184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45933.874791435184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45933.874791435184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45933.874791435184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45933.874791435184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45933.874791435184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45933.874791435184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45933.874791435184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45933.874791435184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45933.874791435184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45933.874791435184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45933.874791435184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45933.874791435184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45933.874791435184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45933.874791435184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45933.874791435184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45933.874791435184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45933.874791435184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45933.874791435184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45933.874791435184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45933.874791435184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45933.874791435184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45933.874791435184</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45933.874791435184</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45933.874791435184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45933.874791435184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45933.874791435184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45933.874791435184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45933.874791435184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45933.874791435184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45933.874791435184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45933.874791435184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45933.874791435184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45933.874791435184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45933.874791435184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45933.874791435184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45933.874791435184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45933.874791435184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45933.874791435184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45933.874791435184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45933.874791435184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45933.874791435184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45933.874791435184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45933.874791435184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45933.874791435184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45933.874791435184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45933.874791435184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45933.874791435184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45933.874791435184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45933.874791435184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45933.874791435184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45933.874791435184</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45933.874791435184</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45933.874791435184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45933.874791435184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45933.874791435184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45933.874791435184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45933.874791435184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45933.874791435184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45933.874791435184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45933.874791435184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45933.874791435184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45933.874791435184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45933.874791435184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45933.874791435184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45933.874791435184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45933.874791435184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45933.874791435184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45933.874791435184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45933.874791435184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45933.874791435184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45933.874791435184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45933.874791435184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45933.874791435184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45933.874791435184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45933.874791435184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45933.874791435184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45933.874791435184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45933.874791435184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45933.874791435184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45933.874791435184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45933.874791435184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45933.874791435184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45933.874791435184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45933.874791435184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45933.874791435184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45933.874791435184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45933.874791435184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45933.874791435184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45933.874791435184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45933.874791435184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45933.874791435184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45933.874791435184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45933.874791435184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45933.874791435184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45933.874791435184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45933.874791435184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45933.874791435184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45933.874791435184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45933.874791435184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45933.874791435184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45933.874791435184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45933.874791435184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45933.874791435184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45933.874791435184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45933.874791435184</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45933.874791435184</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4.7310759259271435</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7.10194398148451</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1.0561453703703592</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7">
        <f ca="1">IFERROR(NOW()-F5,"-")</f>
        <v>0.1694673611127655</v>
      </c>
      <c r="H5" s="140">
        <v>45933.228229166663</v>
      </c>
      <c r="I5" s="137" t="str">
        <f>IFERROR(VLOOKUP(D5,DB!A:F,6,0),"")</f>
        <v>SCECO</v>
      </c>
      <c r="J5" s="137" t="str">
        <f>IFERROR(VLOOKUP(D5,DB!A:G,7,0),"")</f>
        <v>Weak</v>
      </c>
      <c r="K5" s="137" t="s">
        <v>39073</v>
      </c>
      <c r="L5" s="137" t="str">
        <f>IFERROR(VLOOKUP(D5,DB!A:I,9,0),"")</f>
        <v>Latis</v>
      </c>
    </row>
    <row r="6" spans="1:16383" ht="31.5" customHeight="1">
      <c r="A6" s="121"/>
      <c r="B6" s="120" t="str">
        <f>IFERROR(VLOOKUP(D6,DB!A:K,11,0),"")</f>
        <v/>
      </c>
      <c r="C6" s="122"/>
      <c r="D6" s="120"/>
      <c r="E6" s="123"/>
      <c r="F6" s="124"/>
      <c r="G6" s="89">
        <f ca="1">IFERROR(NOW()-F6,"-")</f>
        <v>45933.874791435184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45933.874791435184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45933.874791435184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45933.874791435184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45933.874791435184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45933.874791435184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45933.874791435184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45933.874791435184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45933.874791435184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45933.874791435184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45933.874791435184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45933.874791435184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45933.874791435184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45933.874791435184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45933.874791435184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45933.874791435184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45933.874791435184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45933.874791435184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45933.874791435184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45933.874791435184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45933.874791435184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45933.874791435184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45933.874791435184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45933.874791435184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45933.874791435184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45933.874791435184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45933.874791435184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45933.874791435184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45933.874791435184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45933.874791435184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45933.874791435184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45933.874791435184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45933.874791435184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45933.874791435184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45933.874791435184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45933.874791435184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45933.874791435184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45933.874791435184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45933.874791435184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45933.874791435184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45933.874791435184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45933.874791435184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45933.874791435184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45933.874791435184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45933.874791435184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45933.874791435184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45933.874791435184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45933.874791435184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45933.874791435184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45933.874791435184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45933.874791435184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45933.874791435184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45933.874791435184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45933.874791435184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45933.874791435184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45933.874791435184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45933.874791435184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45933.874791435184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45933.874791435184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45933.874791435184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45933.874791435184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45933.874791435184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45933.874791435184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45933.874791435184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45933.874791435184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45933.874791435184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45933.874791435184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45933.874791435184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45933.874791435184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45933.874791435184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45933.874791435184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45933.874791435184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45933.874791435184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45933.874791435184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45933.874791435184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45933.874791435184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45933.874791435184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45933.874791435184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45933.874791435184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45933.874791435184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45933.874791435184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45933.874791435184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45933.874791435184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45933.874791435184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45933.874791435184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45933.874791435184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45933.874791435184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45933.874791435184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45933.874791435184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45933.874791435184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45933.874791435184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45933.874791435184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45933.874791435184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45933.874791435184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45933.874791435184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45933.874791435184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45933.874791435184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45933.874791435184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45933.874791435184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45933.874791435184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45933.874791435184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45933.874791435184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45933.874791435184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45933.874791435184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45933.874791435184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45933.874791435184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45933.874791435184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45933.874791435184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45933.874791435184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45933.874791435184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45933.874791435184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45933.874791435184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45933.874791435184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45933.874791435184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45933.874791435184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45933.874791435184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45933.874791435184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45933.874791435184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45933.874791435184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45933.874791435184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45933.874791435184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45933.874791435184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45933.874791435184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45933.874791435184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45933.874791435184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45933.874791435184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45933.874791435184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45933.874791435184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45933.874791435184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45933.874791435184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45933.874791435184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45933.874791435184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45933.874791435184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45933.874791435184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45933.874791435184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45933.874791435184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45933.874791435184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45933.874791435184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45933.874791435184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45933.874791435184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45933.874791435184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45933.874791435184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45933.874791435184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45933.874791435184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45933.874791435184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45933.874791435184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45933.874791435184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45933.874791435184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45933.874791435184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45933.874791435184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45933.874791435184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45933.874791435184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45933.874791435184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45933.874791435184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45933.874791435184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45933.874791435184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45933.874791435184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45933.874791435184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45933.874791435184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45933.874791435184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45933.874791435184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45933.874791435184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45933.874791435184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45933.874791435184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45933.874791435184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45933.874791435184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45933.874791435184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45933.874791435184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45933.874791435184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45933.874791435184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45933.874791435184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45933.874791435184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45933.874791435184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45933.874791435184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45933.874791435184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45933.874791435184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45933.874791435184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45933.874791435184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45933.874791435184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45933.874791435184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45933.874791435184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45933.874791435184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45933.874791435184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45933.874791435184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45933.874791435184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45933.874791435184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45933.874791435184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45933.874791435184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45933.874791435184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45933.874791435184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45933.874791435184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45933.874791435184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45933.874791435184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45933.874791435184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45933.874791435184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45933.874791435184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45933.874791435184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45933.874791435184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45933.874791435184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45933.874791435184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45933.874791435184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45933.874791435184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45933.874791435184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45933.874791435184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45933.874791435184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45933.874791435184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45933.874791435184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45933.874791435184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45933.874791435184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45933.874791435184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45933.874791435184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45933.874791435184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45933.874791435184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45933.874791435184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45933.874791435184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45933.874791435184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45933.874791435184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45933.874791435184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45933.874791435184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45933.874791435184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45933.874791435184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45933.874791435184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45933.874791435184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45933.874791435184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45933.874791435184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45933.874791435184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45933.874791435184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45933.874791435184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45933.874791435184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45933.874791435184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45933.874791435184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45933.874791435184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45933.874791435184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45933.874791435184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45933.874791435184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45933.874791435184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45933.874791435184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45933.874791435184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45933.874791435184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45933.874791435184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45933.874791435184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45933.874791435184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45933.874791435184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45933.874791435184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45933.874791435184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45933.874791435184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45933.874791435184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45933.874791435184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45933.874791435184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45933.874791435184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45933.874791435184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45933.874791435184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45933.874791435184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45933.874791435184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45933.874791435184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45933.874791435184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45933.874791435184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45933.874791435184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45933.874791435184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45933.874791435184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45933.874791435184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45933.874791435184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45933.874791435184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45933.874791435184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45933.874791435184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45933.874791435184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45933.874791435184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45933.874791435184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45933.874791435184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45933.874791435184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45933.874791435184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45933.874791435184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45933.874791435184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45933.874791435184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45933.874791435184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45933.874791435184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45933.874791435184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45933.874791435184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45933.874791435184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45933.874791435184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45933.874791435184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45933.874791435184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45933.874791435184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45933.874791435184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45933.874791435184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45933.874791435184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45933.874791435184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45933.874791435184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45933.874791435184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45933.874791435184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45933.874791435184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45933.874791435184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45933.874791435184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45933.874791435184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45933.874791435184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45933.874791435184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45933.874791435184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45933.874791435184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45933.874791435184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45933.874791435184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45933.874791435184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45933.874791435184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45933.874791435184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45933.874791435184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45933.874791435184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45933.874791435184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2025-10-03T18:02:18Z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