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354" documentId="13_ncr:1_{F6CB121F-512D-4AA6-A0C1-0FB36C537598}" xr6:coauthVersionLast="47" xr6:coauthVersionMax="47" xr10:uidLastSave="{5F8EFAC9-2483-4E65-94E0-508FB5319E9E}"/>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14" i="6"/>
  <c r="G15" i="6"/>
  <c r="G16" i="6"/>
  <c r="G17"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<sst xmlns="http://schemas.openxmlformats.org/spreadsheetml/2006/main" count="179028" uniqueCount="39106">
  <si>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</si>
  <si>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</si>
  <si>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</si>
  <si>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</si>
  <si>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</si>
  <si>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</si>
  <si>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</si>
  <si>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</si>
  <si>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</si>
  <si>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</si>
  <si>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</si>
  <si>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</si>
  <si>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</si>
  <si>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</si>
  <si>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</si>
  <si>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</si>
  <si>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</si>
  <si>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</si>
  <si>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</si>
  <si>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</si>
  <si>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</si>
  <si>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</si>
  <si>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</si>
  <si>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</si>
  <si>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</si>
  <si>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</si>
  <si>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</si>
  <si>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</si>
  <si>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</si>
  <si>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</si>
  <si>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</si>
  <si>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</si>
  <si>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</si>
  <si>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</si>
  <si>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</si>
  <si>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</si>
  <si>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</si>
  <si>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</si>
  <si>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</si>
  <si>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</si>
  <si>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</si>
  <si>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</si>
  <si>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</si>
  <si>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</si>
  <si>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</si>
  <si>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</si>
  <si>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</si>
  <si>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</si>
  <si>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</si>
  <si>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</si>
  <si>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</si>
  <si>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</si>
  <si>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</si>
  <si>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</si>
  <si>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</si>
  <si>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</si>
  <si>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</si>
  <si>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</si>
  <si>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</si>
  <si>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</si>
  <si>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</si>
  <si>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</si>
  <si>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</si>
  <si>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</si>
  <si>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</si>
  <si>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</si>
  <si>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</si>
  <si>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</si>
  <si>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</si>
  <si>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</si>
  <si>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</si>
  <si>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</si>
  <si>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</si>
  <si>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</si>
  <si>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</si>
  <si>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</si>
  <si>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</si>
  <si>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</si>
  <si>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</si>
  <si>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</si>
  <si>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</si>
  <si>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</si>
  <si>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</si>
  <si>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</si>
  <si>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</si>
  <si>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</si>
  <si>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</si>
  <si>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</si>
  <si>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</si>
  <si>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</si>
  <si>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</si>
  <si>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</si>
  <si>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</si>
  <si>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</si>
  <si>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</si>
  <si>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</si>
  <si>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</si>
  <si>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</si>
  <si>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</si>
  <si>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</si>
  <si>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</si>
  <si>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</si>
  <si>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</si>
  <si>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</si>
  <si>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</si>
  <si>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</si>
  <si>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</si>
  <si>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</si>
  <si>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</si>
  <si>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</si>
  <si>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</si>
  <si>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</si>
  <si>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</si>
  <si>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</si>
  <si>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</si>
  <si>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</si>
  <si>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</si>
  <si>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</si>
  <si>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</si>
  <si>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</si>
  <si>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</si>
  <si>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</si>
  <si>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</si>
  <si>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</si>
  <si>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</si>
  <si>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</si>
  <si>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</si>
  <si>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</si>
  <si>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</si>
  <si>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</si>
  <si>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</si>
  <si>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</si>
  <si>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</si>
  <si>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</si>
  <si>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</si>
  <si>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</si>
  <si>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</si>
  <si>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</si>
  <si>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</si>
  <si>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</si>
  <si>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</si>
  <si>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</si>
  <si>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</si>
  <si>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</si>
  <si>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</si>
  <si>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</si>
  <si>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</si>
  <si>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</si>
  <si>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</si>
  <si>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</si>
  <si>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</si>
  <si>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</si>
  <si>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</si>
  <si>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</si>
  <si>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</si>
  <si>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</si>
  <si>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</si>
  <si>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</si>
  <si>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</si>
  <si>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</si>
  <si>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</si>
  <si>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</si>
  <si>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</si>
  <si>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</si>
  <si>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</si>
  <si>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</si>
  <si>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</si>
  <si>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</si>
  <si>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</si>
  <si>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</si>
  <si>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</si>
  <si>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</si>
  <si>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</si>
  <si>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</si>
  <si>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</si>
  <si>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</si>
  <si>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</si>
  <si>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</si>
  <si>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</si>
  <si>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</si>
  <si>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</si>
  <si>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</si>
  <si>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</si>
  <si>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</si>
  <si>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</si>
  <si>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</si>
  <si>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</si>
  <si>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</si>
  <si>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</si>
  <si>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</si>
  <si>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</si>
  <si>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</si>
  <si>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</si>
  <si>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</si>
  <si>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</si>
  <si>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</si>
  <si>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</si>
  <si>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</si>
  <si>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</si>
  <si>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</si>
  <si>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</si>
  <si>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</si>
  <si>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</si>
  <si>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</si>
  <si>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</si>
  <si>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</si>
  <si>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</si>
  <si>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</si>
  <si>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</si>
  <si>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</si>
  <si>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</si>
  <si>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</si>
  <si>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</si>
  <si>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</si>
  <si>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</si>
  <si>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</si>
  <si>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</si>
  <si>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</si>
  <si>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</si>
  <si>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</si>
  <si>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</si>
  <si>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</si>
  <si>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</si>
  <si>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</si>
  <si>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</si>
  <si>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</si>
  <si>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</si>
  <si>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</si>
  <si>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</si>
  <si>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</si>
  <si>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</si>
  <si>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</si>
  <si>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</si>
  <si>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</si>
  <si>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</si>
  <si>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</si>
  <si>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</si>
  <si>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</si>
  <si>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</si>
  <si>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</si>
  <si>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</si>
  <si>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</si>
  <si>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</si>
  <si>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</si>
  <si>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</si>
  <si>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</si>
  <si>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</si>
  <si>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</si>
  <si>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</si>
  <si>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</si>
  <si>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</si>
  <si>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</si>
  <si>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</si>
  <si>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</si>
  <si>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</si>
  <si>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</si>
  <si>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</si>
  <si>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</si>
  <si>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</si>
  <si>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</si>
  <si>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</si>
  <si>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</si>
  <si>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</si>
  <si>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</si>
  <si>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</si>
  <si>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</si>
  <si>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</si>
  <si>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</si>
  <si>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</si>
  <si>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</si>
  <si>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</si>
  <si>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</si>
  <si>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</si>
  <si>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</si>
  <si>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</si>
  <si>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</si>
  <si>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</si>
  <si>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</si>
  <si>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</si>
  <si>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</si>
  <si>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</si>
  <si>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</si>
  <si>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</si>
  <si>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</si>
  <si>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</si>
  <si>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</si>
  <si>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</si>
  <si>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</si>
  <si>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</si>
  <si>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</si>
  <si>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</si>
  <si>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</si>
  <si>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</si>
  <si>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</si>
  <si>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</si>
  <si>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</si>
  <si>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</si>
  <si>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</si>
  <si>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</si>
  <si>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</si>
  <si>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</si>
  <si>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</si>
  <si>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</si>
  <si>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</si>
  <si>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</si>
  <si>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</si>
  <si>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</si>
  <si>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</si>
  <si>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</si>
  <si>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</si>
  <si>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</si>
  <si>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</si>
  <si>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</si>
  <si>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</si>
  <si>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</si>
  <si>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</si>
  <si>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</si>
  <si>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</si>
  <si>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</si>
  <si>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</si>
  <si>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</si>
  <si>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</si>
  <si>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</si>
  <si>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</si>
  <si>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</si>
  <si>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</si>
  <si>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</si>
  <si>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</si>
  <si>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</si>
  <si>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</si>
  <si>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</si>
  <si>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</si>
  <si>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</si>
  <si>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</si>
  <si>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</si>
  <si>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</si>
  <si>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</si>
  <si>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</si>
  <si>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</si>
  <si>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</si>
  <si>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</si>
  <si>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</si>
  <si>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</si>
  <si>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</si>
  <si>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</si>
  <si>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</si>
  <si>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</si>
  <si>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</si>
  <si>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</si>
  <si>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</si>
  <si>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</si>
  <si>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</si>
  <si>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</si>
  <si>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</si>
  <si>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</si>
  <si>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</si>
  <si>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</si>
  <si>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</si>
  <si>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</si>
  <si>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</si>
  <si>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</si>
  <si>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</si>
  <si>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</si>
  <si>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</si>
  <si>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</si>
  <si>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</si>
  <si>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</si>
  <si>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</si>
  <si>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</si>
  <si>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</si>
  <si>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</si>
  <si>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</si>
  <si>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</si>
  <si>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</si>
  <si>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</si>
  <si>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</si>
  <si>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</si>
  <si>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</si>
  <si>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</si>
  <si>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</si>
  <si>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</si>
  <si>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</si>
  <si>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</si>
  <si>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</si>
  <si>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</si>
  <si>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</si>
  <si>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</si>
  <si>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</si>
  <si>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</si>
  <si>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</si>
  <si>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</si>
  <si>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</si>
  <si>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</si>
  <si>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</si>
  <si>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</si>
  <si>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</si>
  <si>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</si>
  <si>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</si>
  <si>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</si>
  <si>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</si>
  <si>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</si>
  <si>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</si>
  <si>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</si>
  <si>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</si>
  <si>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</si>
  <si>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</si>
  <si>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</si>
  <si>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</si>
  <si>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</si>
  <si>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</si>
  <si>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</si>
  <si>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</si>
  <si>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</si>
  <si>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</si>
  <si>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</si>
  <si>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</si>
  <si>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</si>
  <si>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</si>
  <si>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</si>
  <si>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</si>
  <si>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</si>
  <si>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</si>
  <si>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</si>
  <si>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</si>
  <si>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</si>
  <si>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</si>
  <si>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</si>
  <si>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</si>
  <si>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</si>
  <si>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</si>
  <si>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</si>
  <si>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</si>
  <si>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</si>
  <si>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</si>
  <si>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</si>
  <si>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</si>
  <si>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</si>
  <si>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</si>
  <si>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</si>
  <si>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</si>
  <si>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</si>
  <si>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</si>
  <si>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</si>
  <si>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</si>
  <si>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</si>
  <si>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</si>
  <si>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</si>
  <si>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</si>
  <si>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</si>
  <si>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</si>
  <si>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</si>
  <si>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</si>
  <si>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</si>
  <si>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</si>
  <si>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</si>
  <si>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</si>
  <si>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</si>
  <si>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</si>
  <si>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</si>
  <si>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</si>
  <si>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</si>
  <si>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</si>
  <si>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</si>
  <si>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</si>
  <si>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</si>
  <si>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</si>
  <si>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</si>
  <si>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</si>
  <si>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</si>
  <si>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</si>
  <si>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</si>
  <si>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</si>
  <si>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</si>
  <si>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</si>
  <si>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</si>
  <si>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</si>
  <si>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</si>
  <si>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</si>
  <si>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</si>
  <si>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</si>
  <si>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</si>
  <si>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</si>
  <si>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</si>
  <si>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</si>
  <si>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</si>
  <si>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</si>
  <si>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</si>
  <si>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</si>
  <si>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</si>
  <si>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</si>
  <si>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</si>
  <si>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</si>
  <si>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</si>
  <si>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</si>
  <si>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</si>
  <si>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</si>
  <si>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</si>
  <si>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</si>
  <si>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</si>
  <si>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</si>
  <si>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</si>
  <si>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</si>
  <si>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</si>
  <si>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</si>
  <si>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</si>
  <si>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</si>
  <si>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</si>
  <si>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</si>
  <si>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</si>
  <si>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</si>
  <si>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</si>
  <si>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</si>
  <si>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</si>
  <si>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</si>
  <si>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</si>
  <si>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</si>
  <si>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</si>
  <si>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</si>
  <si>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</si>
  <si>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</si>
  <si>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</si>
  <si>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</si>
  <si>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</si>
  <si>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</si>
  <si>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</si>
  <si>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</si>
  <si>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</si>
  <si>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</si>
  <si>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</si>
  <si>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</si>
  <si>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</si>
  <si>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</si>
  <si>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</si>
  <si>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</si>
  <si>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</si>
  <si>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</si>
  <si>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</si>
  <si>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</si>
  <si>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</si>
  <si>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</si>
  <si>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</si>
  <si>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</si>
  <si>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</si>
  <si>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</si>
  <si>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</si>
  <si>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</si>
  <si>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</si>
  <si>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</si>
  <si>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</si>
  <si>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</si>
  <si>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</si>
  <si>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</si>
  <si>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</si>
  <si>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</si>
  <si>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</si>
  <si>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</si>
  <si>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</si>
  <si>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</si>
  <si>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</si>
  <si>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</si>
  <si>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</si>
  <si>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</si>
  <si>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</si>
  <si>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</si>
  <si>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</si>
  <si>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</si>
  <si>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</si>
  <si>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</si>
  <si>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</si>
  <si>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</si>
  <si>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</si>
  <si>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</si>
  <si>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</si>
  <si>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</si>
  <si>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</si>
  <si>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</si>
  <si>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</si>
  <si>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</si>
  <si>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</si>
  <si>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</si>
  <si>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</si>
  <si>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</si>
  <si>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</si>
  <si>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</si>
  <si>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</si>
  <si>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</si>
  <si>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</si>
  <si>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</si>
  <si>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</si>
  <si>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</si>
  <si>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</si>
  <si>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</si>
  <si>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</si>
  <si>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</si>
  <si>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</si>
  <si>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</si>
  <si>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</si>
  <si>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</si>
  <si>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</si>
  <si>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</si>
  <si>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</si>
  <si>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</si>
  <si>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</si>
  <si>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</si>
  <si>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</si>
  <si>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</si>
  <si>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</si>
  <si>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</si>
  <si>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</si>
  <si>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</si>
  <si>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</si>
  <si>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</si>
  <si>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</si>
  <si>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</si>
  <si>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</si>
  <si>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</si>
  <si>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</si>
  <si>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</si>
  <si>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</si>
  <si>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</si>
  <si>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</si>
  <si>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</si>
  <si>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</si>
  <si>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</si>
  <si>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</si>
  <si>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</si>
  <si>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</si>
  <si>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</si>
  <si>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</si>
  <si>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</si>
  <si>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</si>
  <si>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</si>
  <si>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</si>
  <si>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</si>
  <si>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</si>
  <si>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</si>
  <si>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</si>
  <si>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</si>
  <si>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</si>
  <si>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</si>
  <si>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</si>
  <si>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</si>
  <si>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</si>
  <si>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</si>
  <si>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</si>
  <si>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</si>
  <si>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</si>
  <si>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</si>
  <si>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</si>
  <si>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</si>
  <si>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</si>
  <si>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</si>
  <si>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</si>
  <si>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</si>
  <si>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</si>
  <si>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</si>
  <si>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</si>
  <si>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</si>
  <si>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</si>
  <si>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</si>
  <si>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</si>
  <si>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</si>
  <si>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</si>
  <si>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</si>
  <si>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</si>
  <si>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</si>
  <si>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</si>
  <si>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</si>
  <si>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</si>
  <si>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</si>
  <si>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</si>
  <si>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</si>
  <si>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</si>
  <si>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</si>
  <si>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</si>
  <si>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</si>
  <si>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</si>
  <si>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</si>
  <si>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</si>
  <si>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</si>
  <si>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</si>
  <si>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</si>
  <si>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</si>
  <si>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</si>
  <si>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</si>
  <si>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</si>
  <si>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</si>
  <si>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</si>
  <si>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</si>
  <si>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</si>
  <si>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</si>
  <si>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</si>
  <si>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</si>
  <si>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</si>
  <si>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</si>
  <si>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</si>
  <si>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</si>
  <si>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</si>
  <si>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</si>
  <si>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</si>
  <si>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</si>
  <si>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</si>
  <si>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</si>
  <si>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</si>
  <si>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</si>
  <si>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</si>
  <si>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</si>
  <si>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</si>
  <si>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</si>
  <si>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</si>
  <si>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</si>
  <si>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</si>
  <si>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</si>
  <si>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</si>
  <si>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</si>
  <si>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</si>
  <si>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</si>
  <si>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</si>
  <si>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</si>
  <si>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</si>
  <si>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</si>
  <si>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</si>
  <si>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</si>
  <si>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</si>
  <si>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</si>
  <si>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</si>
  <si>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</si>
  <si>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</si>
  <si>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</si>
  <si>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</si>
  <si>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</si>
  <si>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</si>
  <si>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</si>
  <si>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</si>
  <si>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</si>
  <si>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</si>
  <si>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</si>
  <si>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</si>
  <si>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</si>
  <si>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</si>
  <si>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</si>
  <si>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</si>
  <si>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</si>
  <si>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</si>
  <si>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</si>
  <si>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</si>
  <si>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</si>
  <si>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</si>
  <si>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</si>
  <si>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</si>
  <si>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</si>
  <si>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</si>
  <si>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</si>
  <si>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</si>
  <si>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</si>
  <si>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</si>
  <si>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</si>
  <si>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</si>
  <si>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</si>
  <si>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</si>
  <si>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</si>
  <si>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</si>
  <si>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</si>
  <si>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</si>
  <si>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</si>
  <si>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</si>
  <si>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</si>
  <si>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</si>
  <si>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</si>
  <si>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</si>
  <si>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</si>
  <si>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</si>
  <si>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</si>
  <si>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</si>
  <si>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</si>
  <si>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</si>
  <si>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</si>
  <si>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</si>
  <si>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</si>
  <si>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</si>
  <si>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</si>
  <si>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</si>
  <si>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</si>
  <si>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</si>
  <si>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</si>
  <si>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</si>
  <si>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</si>
  <si>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</si>
  <si>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</si>
  <si>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</si>
  <si>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</si>
  <si>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</si>
  <si>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</si>
  <si>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</si>
  <si>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</si>
  <si>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</si>
  <si>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</si>
  <si>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</si>
  <si>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</si>
  <si>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</si>
  <si>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</si>
  <si>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</si>
  <si>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</si>
  <si>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</si>
  <si>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</si>
  <si>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</si>
  <si>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</si>
  <si>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</si>
  <si>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</si>
  <si>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</si>
  <si>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</si>
  <si>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</si>
  <si>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</si>
  <si>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</si>
  <si>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</si>
  <si>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</si>
  <si>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</si>
  <si>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</si>
  <si>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</si>
  <si>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</si>
  <si>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</si>
  <si>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</si>
  <si>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</si>
  <si>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</si>
  <si>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</si>
  <si>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</si>
  <si>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</si>
  <si>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</si>
  <si>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</si>
  <si>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</si>
  <si>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</si>
  <si>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</si>
  <si>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</si>
  <si>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</si>
  <si>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</si>
  <si>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</si>
  <si>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</si>
  <si>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</si>
  <si>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</si>
  <si>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</si>
  <si>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</si>
  <si>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</si>
  <si>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</si>
  <si>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</si>
  <si>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</si>
  <si>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</si>
  <si>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</si>
  <si>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</si>
  <si>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</si>
  <si>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</si>
  <si>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</si>
  <si>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</si>
  <si>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</si>
  <si>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</si>
  <si>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</si>
  <si>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</si>
  <si>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</si>
  <si>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</si>
  <si>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</si>
  <si>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</si>
  <si>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</si>
  <si>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</si>
  <si>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</si>
  <si>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</si>
  <si>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</si>
  <si>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</si>
  <si>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</si>
  <si>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</si>
  <si>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</si>
  <si>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</si>
  <si>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</si>
  <si>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</si>
  <si>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</si>
  <si>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</si>
  <si>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</si>
  <si>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</si>
  <si>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</si>
  <si>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</si>
  <si>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</si>
  <si>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</si>
  <si>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</si>
  <si>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</si>
  <si>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</si>
  <si>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</si>
  <si>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</si>
  <si>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</si>
  <si>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</si>
  <si>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</si>
  <si>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</si>
  <si>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</si>
  <si>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</si>
  <si>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</si>
  <si>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</si>
  <si>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</si>
  <si>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</si>
  <si>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</si>
  <si>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</si>
  <si>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</si>
  <si>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</si>
  <si>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</si>
  <si>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</si>
  <si>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</si>
  <si>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</si>
  <si>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</si>
  <si>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</si>
  <si>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</si>
  <si>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</si>
  <si>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</si>
  <si>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</si>
  <si>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</si>
  <si>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</si>
  <si>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</si>
  <si>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</si>
  <si>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</si>
  <si>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</si>
  <si>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</si>
  <si>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</si>
  <si>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</si>
  <si>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</si>
  <si>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</si>
  <si>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</si>
  <si>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</si>
  <si>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</si>
  <si>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</si>
  <si>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</si>
  <si>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</si>
  <si>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</si>
  <si>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</si>
  <si>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</si>
  <si>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</si>
  <si>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</si>
  <si>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</si>
  <si>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</si>
  <si>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</si>
  <si>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</si>
  <si>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</si>
  <si>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</si>
  <si>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</si>
  <si>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</si>
  <si>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</si>
  <si>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</si>
  <si>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</si>
  <si>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</si>
  <si>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</si>
  <si>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</si>
  <si>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</si>
  <si>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</si>
  <si>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</si>
  <si>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</si>
  <si>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</si>
  <si>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</si>
  <si>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</si>
  <si>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</si>
  <si>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</si>
  <si>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</si>
  <si>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</si>
  <si>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</si>
  <si>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</si>
  <si>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</si>
  <si>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</si>
  <si>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</si>
  <si>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</si>
  <si>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</si>
  <si>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</si>
  <si>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</si>
  <si>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</si>
  <si>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</si>
  <si>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</si>
  <si>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</si>
  <si>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</si>
  <si>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</si>
  <si>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</si>
  <si>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</si>
  <si>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</si>
  <si>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</si>
  <si>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</si>
  <si>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</si>
  <si>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</si>
  <si>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</si>
  <si>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</si>
  <si>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</si>
  <si>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</si>
  <si>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</si>
  <si>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</si>
  <si>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</si>
  <si>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</si>
  <si>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</si>
  <si>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</si>
  <si>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</si>
  <si>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</si>
  <si>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</si>
  <si>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</si>
  <si>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</si>
  <si>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</si>
  <si>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</si>
  <si>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</si>
  <si>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</si>
  <si>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</si>
  <si>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</si>
  <si>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</si>
  <si>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</si>
  <si>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</si>
  <si>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</si>
  <si>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</si>
  <si>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</si>
  <si>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</si>
  <si>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</si>
  <si>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</si>
  <si>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</si>
  <si>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</si>
  <si>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</si>
  <si>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</si>
  <si>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</si>
  <si>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</si>
  <si>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</si>
  <si>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</si>
  <si>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</si>
  <si>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</si>
  <si>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</si>
  <si>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</si>
  <si>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</si>
  <si>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</si>
  <si>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</si>
  <si>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</si>
  <si>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</si>
  <si>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</si>
  <si>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</si>
  <si>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</si>
  <si>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</si>
  <si>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</si>
  <si>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</si>
  <si>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</si>
  <si>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</si>
  <si>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</si>
  <si>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</si>
  <si>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</si>
  <si>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</si>
  <si>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</si>
  <si>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</si>
  <si>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</si>
  <si>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</si>
  <si>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</si>
  <si>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</si>
  <si>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</si>
  <si>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</si>
  <si>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</si>
  <si>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</si>
  <si>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</si>
  <si>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</si>
  <si>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</si>
  <si>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</si>
  <si>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</si>
  <si>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</si>
  <si>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</si>
  <si>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</si>
  <si>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</si>
  <si>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</si>
  <si>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</si>
  <si>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</si>
  <si>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</si>
  <si>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</si>
  <si>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</si>
  <si>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</si>
  <si>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</si>
  <si>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</si>
  <si>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</si>
  <si>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</si>
  <si>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</si>
  <si>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</si>
  <si>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</si>
  <si>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</si>
  <si>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</si>
  <si>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</si>
  <si>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</si>
  <si>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</si>
  <si>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</si>
  <si>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</si>
  <si>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</si>
  <si>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</si>
  <si>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</si>
  <si>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</si>
  <si>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</si>
  <si>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</si>
  <si>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</si>
  <si>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</si>
  <si>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</si>
  <si>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</si>
  <si>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</si>
  <si>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</si>
  <si>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</si>
  <si>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</si>
  <si>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</si>
  <si>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</si>
  <si>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</si>
  <si>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</si>
  <si>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</si>
  <si>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</si>
  <si>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</si>
  <si>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</si>
  <si>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</si>
  <si>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</si>
  <si>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</si>
  <si>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</si>
  <si>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</si>
  <si>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</si>
  <si>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</si>
  <si>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</si>
  <si>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</si>
  <si>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</si>
  <si>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</si>
  <si>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</si>
  <si>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</si>
  <si>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</si>
  <si>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</si>
  <si>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</si>
  <si>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</si>
  <si>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</si>
  <si>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</si>
  <si>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</si>
  <si>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</si>
  <si>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</si>
  <si>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</si>
  <si>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</si>
  <si>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</si>
  <si>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</si>
  <si>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</si>
  <si>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</si>
  <si>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</si>
  <si>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</si>
  <si>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</si>
  <si>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</si>
  <si>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</si>
  <si>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</si>
  <si>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</si>
  <si>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</si>
  <si>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</si>
  <si>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</si>
  <si>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</si>
  <si>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</si>
  <si>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</si>
  <si>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</si>
  <si>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</si>
  <si>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</si>
  <si>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</si>
  <si>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</si>
  <si>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</si>
  <si>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</si>
  <si>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</si>
  <si>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</si>
  <si>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</si>
  <si>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</si>
  <si>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</si>
  <si>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</si>
  <si>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</si>
  <si>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</si>
  <si>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</si>
  <si>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</si>
  <si>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</si>
  <si>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</si>
  <si>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</si>
  <si>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</si>
  <si>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</si>
  <si>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</si>
  <si>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</si>
  <si>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</si>
  <si>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</si>
  <si>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</si>
  <si>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</si>
  <si>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</si>
  <si>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</si>
  <si>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</si>
  <si>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</si>
  <si>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</si>
  <si>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</si>
  <si>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</si>
  <si>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</si>
  <si>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</si>
  <si>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</si>
  <si>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</si>
  <si>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</si>
  <si>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</si>
  <si>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</si>
  <si>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</si>
  <si>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</si>
  <si>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</si>
  <si>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</si>
  <si>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</si>
  <si>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</si>
  <si>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</si>
  <si>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</si>
  <si>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</si>
  <si>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</si>
  <si>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</si>
  <si>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</si>
  <si>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</si>
  <si>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</si>
  <si>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</si>
  <si>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</si>
  <si>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</si>
  <si>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</si>
  <si>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</si>
  <si>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</si>
  <si>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</si>
  <si>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</si>
  <si>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</si>
  <si>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</si>
  <si>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</si>
  <si>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</si>
  <si>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</si>
  <si>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</si>
  <si>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</si>
  <si>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</si>
  <si>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</si>
  <si>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</si>
  <si>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</si>
  <si>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</si>
  <si>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</si>
  <si>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</si>
  <si>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</si>
  <si>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</si>
  <si>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</si>
  <si>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</si>
  <si>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</si>
  <si>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</si>
  <si>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</si>
  <si>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</si>
  <si>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</si>
  <si>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</si>
  <si>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</si>
  <si>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</si>
  <si>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</si>
  <si>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</si>
  <si>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</si>
  <si>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</si>
  <si>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</si>
  <si>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</si>
  <si>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</si>
  <si>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</si>
  <si>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</si>
  <si>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</si>
  <si>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</si>
  <si>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</si>
  <si>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</si>
  <si>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</si>
  <si>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</si>
  <si>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</si>
  <si>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</si>
  <si>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</si>
  <si>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</si>
  <si>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</si>
  <si>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</si>
  <si>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</si>
  <si>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</si>
  <si>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</si>
  <si>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</si>
  <si>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</si>
  <si>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</si>
  <si>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</si>
  <si>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</si>
  <si>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</si>
  <si>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</si>
  <si>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</si>
  <si>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</si>
  <si>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</si>
  <si>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</si>
  <si>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</si>
  <si>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</si>
  <si>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</si>
  <si>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</si>
  <si>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</si>
  <si>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</si>
  <si>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</si>
  <si>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</si>
  <si>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</si>
  <si>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</si>
  <si>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</si>
  <si>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</si>
  <si>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</si>
  <si>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</si>
  <si>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</si>
  <si>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</si>
  <si>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</si>
  <si>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</si>
  <si>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</si>
  <si>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</si>
  <si>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</si>
  <si>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</si>
  <si>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</si>
  <si>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</si>
  <si>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</si>
  <si>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</si>
  <si>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</si>
  <si>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</si>
  <si>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</si>
  <si>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</si>
  <si>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</si>
  <si>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</si>
  <si>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</si>
  <si>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</si>
  <si>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</si>
  <si>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</si>
  <si>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</si>
  <si>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</si>
  <si>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</si>
  <si>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</si>
  <si>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</si>
  <si>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</si>
  <si>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</si>
  <si>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</si>
  <si>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</si>
  <si>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</si>
  <si>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</si>
  <si>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</si>
  <si>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</si>
  <si>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</si>
  <si>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</si>
  <si>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</si>
  <si>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</si>
  <si>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</si>
  <si>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</si>
  <si>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</si>
  <si>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</si>
  <si>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</si>
  <si>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</si>
  <si>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</si>
  <si>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</si>
  <si>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</si>
  <si>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</si>
  <si>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</si>
  <si>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</si>
  <si>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</si>
  <si>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</si>
  <si>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</si>
  <si>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</si>
  <si>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</si>
  <si>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</si>
  <si>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</si>
  <si>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</si>
  <si>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</si>
  <si>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</si>
  <si>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</si>
  <si>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</si>
  <si>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</si>
  <si>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</si>
  <si>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</si>
  <si>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</si>
  <si>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</si>
  <si>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</si>
  <si>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</si>
  <si>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</si>
  <si>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</si>
  <si>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</si>
  <si>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</si>
  <si>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</si>
  <si>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</si>
  <si>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</si>
  <si>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</si>
  <si>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</si>
  <si>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</si>
  <si>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</si>
  <si>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</si>
  <si>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</si>
  <si>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</si>
  <si>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</si>
  <si>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</si>
  <si>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</si>
  <si>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</si>
  <si>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</si>
  <si>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</si>
  <si>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</si>
  <si>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</si>
  <si>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</si>
  <si>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</si>
  <si>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</si>
  <si>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</si>
  <si>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</si>
  <si>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</si>
  <si>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</si>
  <si>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</si>
  <si>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</si>
  <si>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</si>
  <si>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</si>
  <si>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</si>
  <si>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</si>
  <si>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</si>
  <si>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</si>
  <si>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</si>
  <si>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</si>
  <si>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</si>
  <si>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</si>
  <si>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</si>
  <si>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</si>
  <si>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</si>
  <si>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</si>
  <si>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</si>
  <si>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</si>
  <si>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</si>
  <si>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</si>
  <si>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</si>
  <si>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</si>
  <si>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</si>
  <si>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</si>
  <si>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</si>
  <si>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</si>
  <si>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</si>
  <si>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</si>
  <si>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</si>
  <si>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</si>
  <si>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</si>
  <si>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</si>
  <si>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</si>
  <si>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</si>
  <si>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</si>
  <si>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</si>
  <si>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</si>
  <si>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</si>
  <si>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</si>
  <si>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</si>
  <si>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</si>
  <si>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</si>
  <si>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</si>
  <si>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</si>
  <si>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</si>
  <si>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</si>
  <si>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</si>
  <si>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</si>
  <si>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</si>
  <si>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</si>
  <si>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</si>
  <si>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</si>
  <si>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</si>
  <si>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</si>
  <si>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</si>
  <si>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</si>
  <si>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</si>
  <si>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</si>
  <si>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</si>
  <si>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</si>
  <si>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</si>
  <si>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</si>
  <si>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</si>
  <si>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</si>
  <si>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</si>
  <si>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</si>
  <si>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</si>
  <si>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</si>
  <si>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</si>
  <si>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</si>
  <si>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</si>
  <si>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</si>
  <si>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</si>
  <si>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</si>
  <si>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</si>
  <si>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</si>
  <si>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</si>
  <si>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</si>
  <si>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</si>
  <si>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</si>
  <si>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</si>
  <si>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</si>
  <si>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</si>
  <si>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</si>
  <si>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</si>
  <si>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</si>
  <si>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</si>
  <si>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</si>
  <si>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</si>
  <si>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</si>
  <si>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</si>
  <si>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</si>
  <si>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</si>
  <si>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</si>
  <si>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</si>
  <si>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</si>
  <si>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</si>
  <si>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</si>
  <si>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</si>
  <si>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</si>
  <si>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</si>
  <si>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</si>
  <si>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</si>
  <si>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</si>
  <si>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</si>
  <si>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</si>
  <si>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</si>
  <si>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</si>
  <si>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</si>
  <si>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</si>
  <si>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</si>
  <si>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</si>
  <si>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</si>
  <si>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</si>
  <si>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</si>
  <si>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</si>
  <si>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</si>
  <si>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</si>
  <si>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</si>
  <si>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</si>
  <si>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</si>
  <si>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</si>
  <si>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</si>
  <si>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</si>
  <si>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</si>
  <si>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</si>
  <si>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</si>
  <si>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</si>
  <si>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</si>
  <si>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</si>
  <si>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</si>
  <si>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</si>
  <si>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</si>
  <si>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</si>
  <si>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</si>
  <si>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</si>
  <si>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</si>
  <si>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</si>
  <si>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</si>
  <si>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</si>
  <si>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</si>
  <si>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</si>
  <si>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</si>
  <si>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</si>
  <si>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</si>
  <si>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</si>
  <si>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</si>
  <si>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</si>
  <si>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</si>
  <si>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</si>
  <si>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</si>
  <si>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</si>
  <si>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</si>
  <si>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</si>
  <si>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</si>
  <si>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</si>
  <si>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</si>
  <si>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</si>
  <si>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</si>
  <si>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</si>
  <si>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</si>
  <si>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</si>
  <si>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</si>
  <si>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</si>
  <si>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</si>
  <si>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</si>
  <si>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</si>
  <si>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</si>
  <si>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</si>
  <si>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</si>
  <si>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</si>
  <si>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</si>
  <si>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</si>
  <si>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</si>
  <si>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</si>
  <si>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</si>
  <si>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</si>
  <si>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</si>
  <si>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</si>
  <si>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</si>
  <si>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</si>
  <si>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</si>
  <si>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</si>
  <si>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</si>
  <si>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</si>
  <si>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</si>
  <si>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</si>
  <si>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</si>
  <si>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</si>
  <si>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</si>
  <si>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</si>
  <si>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</si>
  <si>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</si>
  <si>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</si>
  <si>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</si>
  <si>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</si>
  <si>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</si>
  <si>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</si>
  <si>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</si>
  <si>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</si>
  <si>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</si>
  <si>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</si>
  <si>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</si>
  <si>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</si>
  <si>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</si>
  <si>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</si>
  <si>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</si>
  <si>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</si>
  <si>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</si>
  <si>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</si>
  <si>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</si>
  <si>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</si>
  <si>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</si>
  <si>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</si>
  <si>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</si>
  <si>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</si>
  <si>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</si>
  <si>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</si>
  <si>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</si>
  <si>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</si>
  <si>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</si>
  <si>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</si>
  <si>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</si>
  <si>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</si>
  <si>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</si>
  <si>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</si>
  <si>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</si>
  <si>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</si>
  <si>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</si>
  <si>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</si>
  <si>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</si>
  <si>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</si>
  <si>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</si>
  <si>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</si>
  <si>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</si>
  <si>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</si>
  <si>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</si>
  <si>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</si>
  <si>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</si>
  <si>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</si>
  <si>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</si>
  <si>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</si>
  <si>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</si>
  <si>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</si>
  <si>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</si>
  <si>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</si>
  <si>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</si>
  <si>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</si>
  <si>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</si>
  <si>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</si>
  <si>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</si>
  <si>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</si>
  <si>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</si>
  <si>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</si>
  <si>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</si>
  <si>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</si>
  <si>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</si>
  <si>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</si>
  <si>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</si>
  <si>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</si>
  <si>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</si>
  <si>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</si>
  <si>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</si>
  <si>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</si>
  <si>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</si>
  <si>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</si>
  <si>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</si>
  <si>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</si>
  <si>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</si>
  <si>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</si>
  <si>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</si>
  <si>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</si>
  <si>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</si>
  <si>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</si>
  <si>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</si>
  <si>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</si>
  <si>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</si>
  <si>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</si>
  <si>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</si>
  <si>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</si>
  <si>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</si>
  <si>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</si>
  <si>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</si>
  <si>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</si>
  <si>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</si>
  <si>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</si>
  <si>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</si>
  <si>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</si>
  <si>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</si>
  <si>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</si>
  <si>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</si>
  <si>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</si>
  <si>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</si>
  <si>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</si>
  <si>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</si>
  <si>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</si>
  <si>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</si>
  <si>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</si>
  <si>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</si>
  <si>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</si>
  <si>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</si>
  <si>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</si>
  <si>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</si>
  <si>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</si>
  <si>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</si>
  <si>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</si>
  <si>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</si>
  <si>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</si>
  <si>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</si>
  <si>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</si>
  <si>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</si>
  <si>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</si>
  <si>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</si>
  <si>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</si>
  <si>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</si>
  <si>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</si>
  <si>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</si>
  <si>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</si>
  <si>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</si>
  <si>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</si>
  <si>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</si>
  <si>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</si>
  <si>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</si>
  <si>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</si>
  <si>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</si>
  <si>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</si>
  <si>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</si>
  <si>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</si>
  <si>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</si>
  <si>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</si>
  <si>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</si>
  <si>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</si>
  <si>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</si>
  <si>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</si>
  <si>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</si>
  <si>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</si>
  <si>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</si>
  <si>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</si>
  <si>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</si>
  <si>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</si>
  <si>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</si>
  <si>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</si>
  <si>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</si>
  <si>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</si>
  <si>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</si>
  <si>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</si>
  <si>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</si>
  <si>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</si>
  <si>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</si>
  <si>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</si>
  <si>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</si>
  <si>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</si>
  <si>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</si>
  <si>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</si>
  <si>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</si>
  <si>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</si>
  <si>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</si>
  <si>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</si>
  <si>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</si>
  <si>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</si>
  <si>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</si>
  <si>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</si>
  <si>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</si>
  <si>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</si>
  <si>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</si>
  <si>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</si>
  <si>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</si>
  <si>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</si>
  <si>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</si>
  <si>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</si>
  <si>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</si>
  <si>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</si>
  <si>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</si>
  <si>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</si>
  <si>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</si>
  <si>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</si>
  <si>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</si>
  <si>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</si>
  <si>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</si>
  <si>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</si>
  <si>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</si>
  <si>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</si>
  <si>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</si>
  <si>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</si>
  <si>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</si>
  <si>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</si>
  <si>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</si>
  <si>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</si>
  <si>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</si>
  <si>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</si>
  <si>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</si>
  <si>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</si>
  <si>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</si>
  <si>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</si>
  <si>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</si>
  <si>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</si>
  <si>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</si>
  <si>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</si>
  <si>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</si>
  <si>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</si>
  <si>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</si>
  <si>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</si>
  <si>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</si>
  <si>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</si>
  <si>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</si>
  <si>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</si>
  <si>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</si>
  <si>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</si>
  <si>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</si>
  <si>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</si>
  <si>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</si>
  <si>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</si>
  <si>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</si>
  <si>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</si>
  <si>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</si>
  <si>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</si>
  <si>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</si>
  <si>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</si>
  <si>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</si>
  <si>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</si>
  <si>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</si>
  <si>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</si>
  <si>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</si>
  <si>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</si>
  <si>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</si>
  <si>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</si>
  <si>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</si>
  <si>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</si>
  <si>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</si>
  <si>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</si>
  <si>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</si>
  <si>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</si>
  <si>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</si>
  <si>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</si>
  <si>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</si>
  <si>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</si>
  <si>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</si>
  <si>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</si>
  <si>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</si>
  <si>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</si>
  <si>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</si>
  <si>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</si>
  <si>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</si>
  <si>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</si>
  <si>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</si>
  <si>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</si>
  <si>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</si>
  <si>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</si>
  <si>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</si>
  <si>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</si>
  <si>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</si>
  <si>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</si>
  <si>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</si>
  <si>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</si>
  <si>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</si>
  <si>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</si>
  <si>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</si>
  <si>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</si>
  <si>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</si>
  <si>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</si>
  <si>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</si>
  <si>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</si>
  <si>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</si>
  <si>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</si>
  <si>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</si>
  <si>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</si>
  <si>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</si>
  <si>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</si>
  <si>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</si>
  <si>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</si>
  <si>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</si>
  <si>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</si>
  <si>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</si>
  <si>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</si>
  <si>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</si>
  <si>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</si>
  <si>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</si>
  <si>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</si>
  <si>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</si>
  <si>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</si>
  <si>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</si>
  <si>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</si>
  <si>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</si>
  <si>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</si>
  <si>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</si>
  <si>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</si>
  <si>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</si>
  <si>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</si>
  <si>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</si>
  <si>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</si>
  <si>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</si>
  <si>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</si>
  <si>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</si>
  <si>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</si>
  <si>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</si>
  <si>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</si>
  <si>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</si>
  <si>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</si>
  <si>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</si>
  <si>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</si>
  <si>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</si>
  <si>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</si>
  <si>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</si>
  <si>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</si>
  <si>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</si>
  <si>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</si>
  <si>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</si>
  <si>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</si>
  <si>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</si>
  <si>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</si>
  <si>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</si>
  <si>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</si>
  <si>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</si>
  <si>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</si>
  <si>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</si>
  <si>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</si>
  <si>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</si>
  <si>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</si>
  <si>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</si>
  <si>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</si>
  <si>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</si>
  <si>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</si>
  <si>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</si>
  <si>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</si>
  <si>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</si>
  <si>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</si>
  <si>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</si>
  <si>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</si>
  <si>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</si>
  <si>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</si>
  <si>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</si>
  <si>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</si>
  <si>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</si>
  <si>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</si>
  <si>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</si>
  <si>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</si>
  <si>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</si>
  <si>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</si>
  <si>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</si>
  <si>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</si>
  <si>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</si>
  <si>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</si>
  <si>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</si>
  <si>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</si>
  <si>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</si>
  <si>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</si>
  <si>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</si>
  <si>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</si>
  <si>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</si>
  <si>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</si>
  <si>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</si>
  <si>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</si>
  <si>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</si>
  <si>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</si>
  <si>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</si>
  <si>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</si>
  <si>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</si>
  <si>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</si>
  <si>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</si>
  <si>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</si>
  <si>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</si>
  <si>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</si>
  <si>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</si>
  <si>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</si>
  <si>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</si>
  <si>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</si>
  <si>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</si>
  <si>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</si>
  <si>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</si>
  <si>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</si>
  <si>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</si>
  <si>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</si>
  <si>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</si>
  <si>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</si>
  <si>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</si>
  <si>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</si>
  <si>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</si>
  <si>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</si>
  <si>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</si>
  <si>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</si>
  <si>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</si>
  <si>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</si>
  <si>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</si>
  <si>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</si>
  <si>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</si>
  <si>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</si>
  <si>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</si>
  <si>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</si>
  <si>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</si>
  <si>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</si>
  <si>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</si>
  <si>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</si>
  <si>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</si>
  <si>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</si>
  <si>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</si>
  <si>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</si>
  <si>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</si>
  <si>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</si>
  <si>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</si>
  <si>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</si>
  <si>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</si>
  <si>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</si>
  <si>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</si>
  <si>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</si>
  <si>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</si>
  <si>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</si>
  <si>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</si>
  <si>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</si>
  <si>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</si>
  <si>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</si>
  <si>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</si>
  <si>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</si>
  <si>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</si>
  <si>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</si>
  <si>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</si>
  <si>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</si>
  <si>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</si>
  <si>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</si>
  <si>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</si>
  <si>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</si>
  <si>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</si>
  <si>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</si>
  <si>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</si>
  <si>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</si>
  <si>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</si>
  <si>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</si>
  <si>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</si>
  <si>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</si>
  <si>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</si>
  <si>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</si>
  <si>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</si>
  <si>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</si>
  <si>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</si>
  <si>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</si>
  <si>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</si>
  <si>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</si>
  <si>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</si>
  <si>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</si>
  <si>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</si>
  <si>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</si>
  <si>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</si>
  <si>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</si>
  <si>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</si>
  <si>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</si>
  <si>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</si>
  <si>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</si>
  <si>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</si>
  <si>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</si>
  <si>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</si>
  <si>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</si>
  <si>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</si>
  <si>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</si>
  <si>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</si>
  <si>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</si>
  <si>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</si>
  <si>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</si>
  <si>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</si>
  <si>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</si>
  <si>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</si>
  <si>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</si>
  <si>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</si>
  <si>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</si>
  <si>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</si>
  <si>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</si>
  <si>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</si>
  <si>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</si>
  <si>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</si>
  <si>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</si>
  <si>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</si>
  <si>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</si>
  <si>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</si>
  <si>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</si>
  <si>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</si>
  <si>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</si>
  <si>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</si>
  <si>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</si>
  <si>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</si>
  <si>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</si>
  <si>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</si>
  <si>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</si>
  <si>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</si>
  <si>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</si>
  <si>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</si>
  <si>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</si>
  <si>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</si>
  <si>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</si>
  <si>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</si>
  <si>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</si>
  <si>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</si>
  <si>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</si>
  <si>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</si>
  <si>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</si>
  <si>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</si>
  <si>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</si>
  <si>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</si>
  <si>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</si>
  <si>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</si>
  <si>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</si>
  <si>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</si>
  <si>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</si>
  <si>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</si>
  <si>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</si>
  <si>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</si>
  <si>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</si>
  <si>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</si>
  <si>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</si>
  <si>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</si>
  <si>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</si>
  <si>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</si>
  <si>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</si>
  <si>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</si>
  <si>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</si>
  <si>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</si>
  <si>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</si>
  <si>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</si>
  <si>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</si>
  <si>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</si>
  <si>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</si>
  <si>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</si>
  <si>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</si>
  <si>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</si>
  <si>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</si>
  <si>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</si>
  <si>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</si>
  <si>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</si>
  <si>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</si>
  <si>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</si>
  <si>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</si>
  <si>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</si>
  <si>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</si>
  <si>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</si>
  <si>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</si>
  <si>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</si>
  <si>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</si>
  <si>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</si>
  <si>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</si>
  <si>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</si>
  <si>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</si>
  <si>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</si>
  <si>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</si>
  <si>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</si>
  <si>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</si>
  <si>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</si>
  <si>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</si>
  <si>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</si>
  <si>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</si>
  <si>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</si>
  <si>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</si>
  <si>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</si>
  <si>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</si>
  <si>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</si>
  <si>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</si>
  <si>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</si>
  <si>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</si>
  <si>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</si>
  <si>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</si>
  <si>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</si>
  <si>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</si>
  <si>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</si>
  <si>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</si>
  <si>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</si>
  <si>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</si>
  <si>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</si>
  <si>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</si>
  <si>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</si>
  <si>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</si>
  <si>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</si>
  <si>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</si>
  <si>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</si>
  <si>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</si>
  <si>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</si>
  <si>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</si>
  <si>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</si>
  <si>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</si>
  <si>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</si>
  <si>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</si>
  <si>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</si>
  <si>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</si>
  <si>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</si>
  <si>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</si>
  <si>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</si>
  <si>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</si>
  <si>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</si>
  <si>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</si>
  <si>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</si>
  <si>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</si>
  <si>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</si>
  <si>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</si>
  <si>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</si>
  <si>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</si>
  <si>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</si>
  <si>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</si>
  <si>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</si>
  <si>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</si>
  <si>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</si>
  <si>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</si>
  <si>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</si>
  <si>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</si>
  <si>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</si>
  <si>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</si>
  <si>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</si>
  <si>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</si>
  <si>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</si>
  <si>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</si>
  <si>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</si>
  <si>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</si>
  <si>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</si>
  <si>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</si>
  <si>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</si>
  <si>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</si>
  <si>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</si>
  <si>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</si>
  <si>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</si>
  <si>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</si>
  <si>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</si>
  <si>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</si>
  <si>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</si>
  <si>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</si>
  <si>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</si>
  <si>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</si>
  <si>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</si>
  <si>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</si>
  <si>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</si>
  <si>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</si>
  <si>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</si>
  <si>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</si>
  <si>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</si>
  <si>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</si>
  <si>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</si>
  <si>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</si>
  <si>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</si>
  <si>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</si>
  <si>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</si>
  <si>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</si>
  <si>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</si>
  <si>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</si>
  <si>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</si>
  <si>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</si>
  <si>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</si>
  <si>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</si>
  <si>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</si>
  <si>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</si>
  <si>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</si>
  <si>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</si>
  <si>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</si>
  <si>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</si>
  <si>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</si>
  <si>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</si>
  <si>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</si>
  <si>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</si>
  <si>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</si>
  <si>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</si>
  <si>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</si>
  <si>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</si>
  <si>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</si>
  <si>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</si>
  <si>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</si>
  <si>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</si>
  <si>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</si>
  <si>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</si>
  <si>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</si>
  <si>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</si>
  <si>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</si>
  <si>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</si>
  <si>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</si>
  <si>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</si>
  <si>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</si>
  <si>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</si>
  <si>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</si>
  <si>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</si>
  <si>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</si>
  <si>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</si>
  <si>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</si>
  <si>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</si>
  <si>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</si>
  <si>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</si>
  <si>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</si>
  <si>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</si>
  <si>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</si>
  <si>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</si>
  <si>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</si>
  <si>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</si>
  <si>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</si>
  <si>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</si>
  <si>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</si>
  <si>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</si>
  <si>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</si>
  <si>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</si>
  <si>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</si>
  <si>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</si>
  <si>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</si>
  <si>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</si>
  <si>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</si>
  <si>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</si>
  <si>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</si>
  <si>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</si>
  <si>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</si>
  <si>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</si>
  <si>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</si>
  <si>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</si>
  <si>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</si>
  <si>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</si>
  <si>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</si>
  <si>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</si>
  <si>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</si>
  <si>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</si>
  <si>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</si>
  <si>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</si>
  <si>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</si>
  <si>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</si>
  <si>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</si>
  <si>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</si>
  <si>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</si>
  <si>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</si>
  <si>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</si>
  <si>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</si>
  <si>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</si>
  <si>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</si>
  <si>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</si>
  <si>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</si>
  <si>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</si>
  <si>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</si>
  <si>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</si>
  <si>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</si>
  <si>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</si>
  <si>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</si>
  <si>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</si>
  <si>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</si>
  <si>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</si>
  <si>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</si>
  <si>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</si>
  <si>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</si>
  <si>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</si>
  <si>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</si>
  <si>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</si>
  <si>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</si>
  <si>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</si>
  <si>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</si>
  <si>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</si>
  <si>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</si>
  <si>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</si>
  <si>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</si>
  <si>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</si>
  <si>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</si>
  <si>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</si>
  <si>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</si>
  <si>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</si>
  <si>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</si>
  <si>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</si>
  <si>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</si>
  <si>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</si>
  <si>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</si>
  <si>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</si>
  <si>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</si>
  <si>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</si>
  <si>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</si>
  <si>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</si>
  <si>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</si>
  <si>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</si>
  <si>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</si>
  <si>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</si>
  <si>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</si>
  <si>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</si>
  <si>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</si>
  <si>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</si>
  <si>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</si>
  <si>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</si>
  <si>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</si>
  <si>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</si>
  <si>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</si>
  <si>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</si>
  <si>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</si>
  <si>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</si>
  <si>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</si>
  <si>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</si>
  <si>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</si>
  <si>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</si>
  <si>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</si>
  <si>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</si>
  <si>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</si>
  <si>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</si>
  <si>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</si>
  <si>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</si>
  <si>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</si>
  <si>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</si>
  <si>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</si>
  <si>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</si>
  <si>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</si>
  <si>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</si>
  <si>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</si>
  <si>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</si>
  <si>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</si>
  <si>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</si>
  <si>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</si>
  <si>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</si>
  <si>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</si>
  <si>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</si>
  <si>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</si>
  <si>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</si>
  <si>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</si>
  <si>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</si>
  <si>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</si>
  <si>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</si>
  <si>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</si>
  <si>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</si>
  <si>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</si>
  <si>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</si>
  <si>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</si>
  <si>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</si>
  <si>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</si>
  <si>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</si>
  <si>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</si>
  <si>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</si>
  <si>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</si>
  <si>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</si>
  <si>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</si>
  <si>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</si>
  <si>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</si>
  <si>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</si>
  <si>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</si>
  <si>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</si>
  <si>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</si>
  <si>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</si>
  <si>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</si>
  <si>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</si>
  <si>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</si>
  <si>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</si>
  <si>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</si>
  <si>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</si>
  <si>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</si>
  <si>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</si>
  <si>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</si>
  <si>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</si>
  <si>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</si>
  <si>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</si>
  <si>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</si>
  <si>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</si>
  <si>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</si>
  <si>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</si>
  <si>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</si>
  <si>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</si>
  <si>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</si>
  <si>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</si>
  <si>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</si>
  <si>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</si>
  <si>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</si>
  <si>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</si>
  <si>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</si>
  <si>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</si>
  <si>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</si>
  <si>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</si>
  <si>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</si>
  <si>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</si>
  <si>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</si>
  <si>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</si>
  <si>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</si>
  <si>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</si>
  <si>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</si>
  <si>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</si>
  <si>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</si>
  <si>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</si>
  <si>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</si>
  <si>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</si>
  <si>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</si>
  <si>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</si>
  <si>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</si>
  <si>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</si>
  <si>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</si>
  <si>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</si>
  <si>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</si>
  <si>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</si>
  <si>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</si>
  <si>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</si>
  <si>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</si>
  <si>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</si>
  <si>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</si>
  <si>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</si>
  <si>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</si>
  <si>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</si>
  <si>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</si>
  <si>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</si>
  <si>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</si>
  <si>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</si>
  <si>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</si>
  <si>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</si>
  <si>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</si>
  <si>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</si>
  <si>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</si>
  <si>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</si>
  <si>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</si>
  <si>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</si>
  <si>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</si>
  <si>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</si>
  <si>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</si>
  <si>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</si>
  <si>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</si>
  <si>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</si>
  <si>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</si>
  <si>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</si>
  <si>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</si>
  <si>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</si>
  <si>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</si>
  <si>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</si>
  <si>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</si>
  <si>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</si>
  <si>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</si>
  <si>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</si>
  <si>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</si>
  <si>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</si>
  <si>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</si>
  <si>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</si>
  <si>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</si>
  <si>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</si>
  <si>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</si>
  <si>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</si>
  <si>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</si>
  <si>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</si>
  <si>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</si>
  <si>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</si>
  <si>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</si>
  <si>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</si>
  <si>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</si>
  <si>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</si>
  <si>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</si>
  <si>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</si>
  <si>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</si>
  <si>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</si>
  <si>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</si>
  <si>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</si>
  <si>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</si>
  <si>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</si>
  <si>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</si>
  <si>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</si>
  <si>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</si>
  <si>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</si>
  <si>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</si>
  <si>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</si>
  <si>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</si>
  <si>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</si>
  <si>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</si>
  <si>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</si>
  <si>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</si>
  <si>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</si>
  <si>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</si>
  <si>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</si>
  <si>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</si>
  <si>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</si>
  <si>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</si>
  <si>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</si>
  <si>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</si>
  <si>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</si>
  <si>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</si>
  <si>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</si>
  <si>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</si>
  <si>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</si>
  <si>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</si>
  <si>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</si>
  <si>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</si>
  <si>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</si>
  <si>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</si>
  <si>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</si>
  <si>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</si>
  <si>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</si>
  <si>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</si>
  <si>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</si>
  <si>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</si>
  <si>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</si>
  <si>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</si>
  <si>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</si>
  <si>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</si>
  <si>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</si>
  <si>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</si>
  <si>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</si>
  <si>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</si>
  <si>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</si>
  <si>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</si>
  <si>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</si>
  <si>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</si>
  <si>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</si>
  <si>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</si>
  <si>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</si>
  <si>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</si>
  <si>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</si>
  <si>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</si>
  <si>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</si>
  <si>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</si>
  <si>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</si>
  <si>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</si>
  <si>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</si>
  <si>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</si>
  <si>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</si>
  <si>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</si>
  <si>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</si>
  <si>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</si>
  <si>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</si>
  <si>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</si>
  <si>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</si>
  <si>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</si>
  <si>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</si>
  <si>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</si>
  <si>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</si>
  <si>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</si>
  <si>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</si>
  <si>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</si>
  <si>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</si>
  <si>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</si>
  <si>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</si>
  <si>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</si>
  <si>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</si>
  <si>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</si>
  <si>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</si>
  <si>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</si>
  <si>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</si>
  <si>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</si>
  <si>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</si>
  <si>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</si>
  <si>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</si>
  <si>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</si>
  <si>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</si>
  <si>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</si>
  <si>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</si>
  <si>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</si>
  <si>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</si>
  <si>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</si>
  <si>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</si>
  <si>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</si>
  <si>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</si>
  <si>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</si>
  <si>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</si>
  <si>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</si>
  <si>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</si>
  <si>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</si>
  <si>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</si>
  <si>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</si>
  <si>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</si>
  <si>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</si>
  <si>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</si>
  <si>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</si>
  <si>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</si>
  <si>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</si>
  <si>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</si>
  <si>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</si>
  <si>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</si>
  <si>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</si>
  <si>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</si>
  <si>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</si>
  <si>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</si>
  <si>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</si>
  <si>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</si>
  <si>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</si>
  <si>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</si>
  <si>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</si>
  <si>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</si>
  <si>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</si>
  <si>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</si>
  <si>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</si>
  <si>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</si>
  <si>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</si>
  <si>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</si>
  <si>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</si>
  <si>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</si>
  <si>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</si>
  <si>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</si>
  <si>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</si>
  <si>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</si>
  <si>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</si>
  <si>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</si>
  <si>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</si>
  <si>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</si>
  <si>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</si>
  <si>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</si>
  <si>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</si>
  <si>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</si>
  <si>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</si>
  <si>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</si>
  <si>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</si>
  <si>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</si>
  <si>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</si>
  <si>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</si>
  <si>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</si>
  <si>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</si>
  <si>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</si>
  <si>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</si>
  <si>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</si>
  <si>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</si>
  <si>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</si>
  <si>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</si>
  <si>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</si>
  <si>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</si>
  <si>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</si>
  <si>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</si>
  <si>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</si>
  <si>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</si>
  <si>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</si>
  <si>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</si>
  <si>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</si>
  <si>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</si>
  <si>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</si>
  <si>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</si>
  <si>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</si>
  <si>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</si>
  <si>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</si>
  <si>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</si>
  <si>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</si>
  <si>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</si>
  <si>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</si>
  <si>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</si>
  <si>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</si>
  <si>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</si>
  <si>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</si>
  <si>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</si>
  <si>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</si>
  <si>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</si>
  <si>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</si>
  <si>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</si>
  <si>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</si>
  <si>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</si>
  <si>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</si>
  <si>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</si>
  <si>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</si>
  <si>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</si>
  <si>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</si>
  <si>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</si>
  <si>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</si>
  <si>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</si>
  <si>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</si>
  <si>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</si>
  <si>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</si>
  <si>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</si>
  <si>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</si>
  <si>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</si>
  <si>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</si>
  <si>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</si>
  <si>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</si>
  <si>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</si>
  <si>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</si>
  <si>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</si>
  <si>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</si>
  <si>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</si>
  <si>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</si>
  <si>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</si>
  <si>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</si>
  <si>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</si>
  <si>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</si>
  <si>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</si>
  <si>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</si>
  <si>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</si>
  <si>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</si>
  <si>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</si>
  <si>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</si>
  <si>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</si>
  <si>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</si>
  <si>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</si>
  <si>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</si>
  <si>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</si>
  <si>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</si>
  <si>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</si>
  <si>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</si>
  <si>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</si>
  <si>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</si>
  <si>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</si>
  <si>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</si>
  <si>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</si>
  <si>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</si>
  <si>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</si>
  <si>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</si>
  <si>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</si>
  <si>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</si>
  <si>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</si>
  <si>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</si>
  <si>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</si>
  <si>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</si>
  <si>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</si>
  <si>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</si>
  <si>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</si>
  <si>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</si>
  <si>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</si>
  <si>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</si>
  <si>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</si>
  <si>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</si>
  <si>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</si>
  <si>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</si>
  <si>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</si>
  <si>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</si>
  <si>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</si>
  <si>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</si>
  <si>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</si>
  <si>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</si>
  <si>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</si>
  <si>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</si>
  <si>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</si>
  <si>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</si>
  <si>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</si>
  <si>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</si>
  <si>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</si>
  <si>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</si>
  <si>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</si>
  <si>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</si>
  <si>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</si>
  <si>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</si>
  <si>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</si>
  <si>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</si>
  <si>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</si>
  <si>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</si>
  <si>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</si>
  <si>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</si>
  <si>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</si>
  <si>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</si>
  <si>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</si>
  <si>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</si>
  <si>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</si>
  <si>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</si>
  <si>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</si>
  <si>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</si>
  <si>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</si>
  <si>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</si>
  <si>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</si>
  <si>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</si>
  <si>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</si>
  <si>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</si>
  <si>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</si>
  <si>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</si>
  <si>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</si>
  <si>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</si>
  <si>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</si>
  <si>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</si>
  <si>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</si>
  <si>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</si>
  <si>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</si>
  <si>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</si>
  <si>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</si>
  <si>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</si>
  <si>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</si>
  <si>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</si>
  <si>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</si>
  <si>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</si>
  <si>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</si>
  <si>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</si>
  <si>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</si>
  <si>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</si>
  <si>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</si>
  <si>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</si>
  <si>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</si>
  <si>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</si>
  <si>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</si>
  <si>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</si>
  <si>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</si>
  <si>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</si>
  <si>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</si>
  <si>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</si>
  <si>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</si>
  <si>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</si>
  <si>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</si>
  <si>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</si>
  <si>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</si>
  <si>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</si>
  <si>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</si>
  <si>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</si>
  <si>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</si>
  <si>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</si>
  <si>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</si>
  <si>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</si>
  <si>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</si>
  <si>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</si>
  <si>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</si>
  <si>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</si>
  <si>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</si>
  <si>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</si>
  <si>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</si>
  <si>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</si>
  <si>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</si>
  <si>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</si>
  <si>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</si>
  <si>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</si>
  <si>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</si>
  <si>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</si>
  <si>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</si>
  <si>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</si>
  <si>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</si>
  <si>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</si>
  <si>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</si>
  <si>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</si>
  <si>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</si>
  <si>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</si>
  <si>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</si>
  <si>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</si>
  <si>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</si>
  <si>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</si>
  <si>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</si>
  <si>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</si>
  <si>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</si>
  <si>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</si>
  <si>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</si>
  <si>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</si>
  <si>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</si>
  <si>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</si>
  <si>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</si>
  <si>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</si>
  <si>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</si>
  <si>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</si>
  <si>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</si>
  <si>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</si>
  <si>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</si>
  <si>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</si>
  <si>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</si>
  <si>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</si>
  <si>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</si>
  <si>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</si>
  <si>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</si>
  <si>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</si>
  <si>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</si>
  <si>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</si>
  <si>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</si>
  <si>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</si>
  <si>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</si>
  <si>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</si>
  <si>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</si>
  <si>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</si>
  <si>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</si>
  <si>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</si>
  <si>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</si>
  <si>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</si>
  <si>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</si>
  <si>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</si>
  <si>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</si>
  <si>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</si>
  <si>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</si>
  <si>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</si>
  <si>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</si>
  <si>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</si>
  <si>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</si>
  <si>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</si>
  <si>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</si>
  <si>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</si>
  <si>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</si>
  <si>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</si>
  <si>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</si>
  <si>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</si>
  <si>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</si>
  <si>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</si>
  <si>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</si>
  <si>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</si>
  <si>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</si>
  <si>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</si>
  <si>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</si>
  <si>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</si>
  <si>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</si>
  <si>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</si>
  <si>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</si>
  <si>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</si>
  <si>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</si>
  <si>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</si>
  <si>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</si>
  <si>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</si>
  <si>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</si>
  <si>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</si>
  <si>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</si>
  <si>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</si>
  <si>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</si>
  <si>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</si>
  <si>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</si>
  <si>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</si>
  <si>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</si>
  <si>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</si>
  <si>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</si>
  <si>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</si>
  <si>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</si>
  <si>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</si>
  <si>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</si>
  <si>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</si>
  <si>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</si>
  <si>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</si>
  <si>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</si>
  <si>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</si>
  <si>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</si>
  <si>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</si>
  <si>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</si>
  <si>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</si>
  <si>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</si>
  <si>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</si>
  <si>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</si>
  <si>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</si>
  <si>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</si>
  <si>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</si>
  <si>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</si>
  <si>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</si>
  <si>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</si>
  <si>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</si>
  <si>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</si>
  <si>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</si>
  <si>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</si>
  <si>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</si>
  <si>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</si>
  <si>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</si>
  <si>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</si>
  <si>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</si>
  <si>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</si>
  <si>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</si>
  <si>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</si>
  <si>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</si>
  <si>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</si>
  <si>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</si>
  <si>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</si>
  <si>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</si>
  <si>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</si>
  <si>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</si>
  <si>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</si>
  <si>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</si>
  <si>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</si>
  <si>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</si>
  <si>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</si>
  <si>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</si>
  <si>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</si>
  <si>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</si>
  <si>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</si>
  <si>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</si>
  <si>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</si>
  <si>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</si>
  <si>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</si>
  <si>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</si>
  <si>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</si>
  <si>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</si>
  <si>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</si>
  <si>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</si>
  <si>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</si>
  <si>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</si>
  <si>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</si>
  <si>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</si>
  <si>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</si>
  <si>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</si>
  <si>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</si>
  <si>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</si>
  <si>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</si>
  <si>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</si>
  <si>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</si>
  <si>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</si>
  <si>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</si>
  <si>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</si>
  <si>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</si>
  <si>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</si>
  <si>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</si>
  <si>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</si>
  <si>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</si>
  <si>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</si>
  <si>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</si>
  <si>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</si>
  <si>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</si>
  <si>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</si>
  <si>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</si>
  <si>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</si>
  <si>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</si>
  <si>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</si>
  <si>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</si>
  <si>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</si>
  <si>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</si>
  <si>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</si>
  <si>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</si>
  <si>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</si>
  <si>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</si>
  <si>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</si>
  <si>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</si>
  <si>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</si>
  <si>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</si>
  <si>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</si>
  <si>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</si>
  <si>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</si>
  <si>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</si>
  <si>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</si>
  <si>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</si>
  <si>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</si>
  <si>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</si>
  <si>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</si>
  <si>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</si>
  <si>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</si>
  <si>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</si>
  <si>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</si>
  <si>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</si>
  <si>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</si>
  <si>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</si>
  <si>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</si>
  <si>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</si>
  <si>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</si>
  <si>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</si>
  <si>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</si>
  <si>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</si>
  <si>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</si>
  <si>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</si>
  <si>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</si>
  <si>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</si>
  <si>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</si>
  <si>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</si>
  <si>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</si>
  <si>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</si>
  <si>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</si>
  <si>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</si>
  <si>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</si>
  <si>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</si>
  <si>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</si>
  <si>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</si>
  <si>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</si>
  <si>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</si>
  <si>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</si>
  <si>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</si>
  <si>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</si>
  <si>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</si>
  <si>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</si>
  <si>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</si>
  <si>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</si>
  <si>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</si>
  <si>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</si>
  <si>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</si>
  <si>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</si>
  <si>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</si>
  <si>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</si>
  <si>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</si>
  <si>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</si>
  <si>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</si>
  <si>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</si>
  <si>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</si>
  <si>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</si>
  <si>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</si>
  <si>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</si>
  <si>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</si>
  <si>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</si>
  <si>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</si>
  <si>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</si>
  <si>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</si>
  <si>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</si>
  <si>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</si>
  <si>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</si>
  <si>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</si>
  <si>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</si>
  <si>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</si>
  <si>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</si>
  <si>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</si>
  <si>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</si>
  <si>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</si>
  <si>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</si>
  <si>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</si>
  <si>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</si>
  <si>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</si>
  <si>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</si>
  <si>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</si>
  <si>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</si>
  <si>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</si>
  <si>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</si>
  <si>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</si>
  <si>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</si>
  <si>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</si>
  <si>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</si>
  <si>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</si>
  <si>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</si>
  <si>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</si>
  <si>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</si>
  <si>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</si>
  <si>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</si>
  <si>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</si>
  <si>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</si>
  <si>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</si>
  <si>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</si>
  <si>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</si>
  <si>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</si>
  <si>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</si>
  <si>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</si>
  <si>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</si>
  <si>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</si>
  <si>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</si>
  <si>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</si>
  <si>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</si>
  <si>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</si>
  <si>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</si>
  <si>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</si>
  <si>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</si>
  <si>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</si>
  <si>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</si>
  <si>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</si>
  <si>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</si>
  <si>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</si>
  <si>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</si>
  <si>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</si>
  <si>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</si>
  <si>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</si>
  <si>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</si>
  <si>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</si>
  <si>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</si>
  <si>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</si>
  <si>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</si>
  <si>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</si>
  <si>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</si>
  <si>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</si>
  <si>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</si>
  <si>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</si>
  <si>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</si>
  <si>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</si>
  <si>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</si>
  <si>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</si>
  <si>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</si>
  <si>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</si>
  <si>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</si>
  <si>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</si>
  <si>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</si>
  <si>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</si>
  <si>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</si>
  <si>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</si>
  <si>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</si>
  <si>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</si>
  <si>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</si>
  <si>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</si>
  <si>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</si>
  <si>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</si>
  <si>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</si>
  <si>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</si>
  <si>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</si>
  <si>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</si>
  <si>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</si>
  <si>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</si>
  <si>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</si>
  <si>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</si>
  <si>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</si>
  <si>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</si>
  <si>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</si>
  <si>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</si>
  <si>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</si>
  <si>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</si>
  <si>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</si>
  <si>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</si>
  <si>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</si>
  <si>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</si>
  <si>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</si>
  <si>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</si>
  <si>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</si>
  <si>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</si>
  <si>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</si>
  <si>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</si>
  <si>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</si>
  <si>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</si>
  <si>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</si>
  <si>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</si>
  <si>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</si>
  <si>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</si>
  <si>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</si>
  <si>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</si>
  <si>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</si>
  <si>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</si>
  <si>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</si>
  <si>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</si>
  <si>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</si>
  <si>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</si>
  <si>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</si>
  <si>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</si>
  <si>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</si>
  <si>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</si>
  <si>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</si>
  <si>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</si>
  <si>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</si>
  <si>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</si>
  <si>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</si>
  <si>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</si>
  <si>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</si>
  <si>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</si>
  <si>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</si>
  <si>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</si>
  <si>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</si>
  <si>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</si>
  <si>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</si>
  <si>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</si>
  <si>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</si>
  <si>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</si>
  <si>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</si>
  <si>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</si>
  <si>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</si>
  <si>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</si>
  <si>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</si>
  <si>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</si>
  <si>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</si>
  <si>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</si>
  <si>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</si>
  <si>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</si>
  <si>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</si>
  <si>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</si>
  <si>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</si>
  <si>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</si>
  <si>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</si>
  <si>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</si>
  <si>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</si>
  <si>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</si>
  <si>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</si>
  <si>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</si>
  <si>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</si>
  <si>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</si>
  <si>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</si>
  <si>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</si>
  <si>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</si>
  <si>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</si>
  <si>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</si>
  <si>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</si>
  <si>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</si>
  <si>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</si>
  <si>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</si>
  <si>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</si>
  <si>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</si>
  <si>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</si>
  <si>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</si>
  <si>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</si>
  <si>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</si>
  <si>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</si>
  <si>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</si>
  <si>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</si>
  <si>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</si>
  <si>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</si>
  <si>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</si>
  <si>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</si>
  <si>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</si>
  <si>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</si>
  <si>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</si>
  <si>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</si>
  <si>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</si>
  <si>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</si>
  <si>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</si>
  <si>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</si>
  <si>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</si>
  <si>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</si>
  <si>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</si>
  <si>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</si>
  <si>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</si>
  <si>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</si>
  <si>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</si>
  <si>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</si>
  <si>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</si>
  <si>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</si>
  <si>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</si>
  <si>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</si>
  <si>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</si>
  <si>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</si>
  <si>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</si>
  <si>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</si>
  <si>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</si>
  <si>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</si>
  <si>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</si>
  <si>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</si>
  <si>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</si>
  <si>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</si>
  <si>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</si>
  <si>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</si>
  <si>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</si>
  <si>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</si>
  <si>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</si>
  <si>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</si>
  <si>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</si>
  <si>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</si>
  <si>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</si>
  <si>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</si>
  <si>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</si>
  <si>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</si>
  <si>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</si>
  <si>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</si>
  <si>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</si>
  <si>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</si>
  <si>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</si>
  <si>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</si>
  <si>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</si>
  <si>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</si>
  <si>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</si>
  <si>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</si>
  <si>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</si>
  <si>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</si>
  <si>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</si>
  <si>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</si>
  <si>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</si>
  <si>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</si>
  <si>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</si>
  <si>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</si>
  <si>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</si>
  <si>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</si>
  <si>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</si>
  <si>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</si>
  <si>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</si>
  <si>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</si>
  <si>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</si>
  <si>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</si>
  <si>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</si>
  <si>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</si>
  <si>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</si>
  <si>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</si>
  <si>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</si>
  <si>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</si>
  <si>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</si>
  <si>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</si>
  <si>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</si>
  <si>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</si>
  <si>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</si>
  <si>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</si>
  <si>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</si>
  <si>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</si>
  <si>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</si>
  <si>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</si>
  <si>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</si>
  <si>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</si>
  <si>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</si>
  <si>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</si>
  <si>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</si>
  <si>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</si>
  <si>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</si>
  <si>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</si>
  <si>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</si>
  <si>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</si>
  <si>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</si>
  <si>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</si>
  <si>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</si>
  <si>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</si>
  <si>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</si>
  <si>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</si>
  <si>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</si>
  <si>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</si>
  <si>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</si>
  <si>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</si>
  <si>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</si>
  <si>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</si>
  <si>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</si>
  <si>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</si>
  <si>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</si>
  <si>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</si>
  <si>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</si>
  <si>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</si>
  <si>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</si>
  <si>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</si>
  <si>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</si>
  <si>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</si>
  <si>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</si>
  <si>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</si>
  <si>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</si>
  <si>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</si>
  <si>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</si>
  <si>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</si>
  <si>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</si>
  <si>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</si>
  <si>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</si>
  <si>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</si>
  <si>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</si>
  <si>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</si>
  <si>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</si>
  <si>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</si>
  <si>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</si>
  <si>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</si>
  <si>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</si>
  <si>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</si>
  <si>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</si>
  <si>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</si>
  <si>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</si>
  <si>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</si>
  <si>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</si>
  <si>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</si>
  <si>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</si>
  <si>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</si>
  <si>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</si>
  <si>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</si>
  <si>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</si>
  <si>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</si>
  <si>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</si>
  <si>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</si>
  <si>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</si>
  <si>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</si>
  <si>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</si>
  <si>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</si>
  <si>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</si>
  <si>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</si>
  <si>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</si>
  <si>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</si>
  <si>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</si>
  <si>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</si>
  <si>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</si>
  <si>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</si>
  <si>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</si>
  <si>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</si>
  <si>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</si>
  <si>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</si>
  <si>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</si>
  <si>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</si>
  <si>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</si>
  <si>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</si>
  <si>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</si>
  <si>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</si>
  <si>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</si>
  <si>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</si>
  <si>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</si>
  <si>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</si>
  <si>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</si>
  <si>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</si>
  <si>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</si>
  <si>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</si>
  <si>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</si>
  <si>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</si>
  <si>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</si>
  <si>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</si>
  <si>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</si>
  <si>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</si>
  <si>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</si>
  <si>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</si>
  <si>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</si>
  <si>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</si>
  <si>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</si>
  <si>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</si>
  <si>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</si>
  <si>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</si>
  <si>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</si>
  <si>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</si>
  <si>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</si>
  <si>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</si>
  <si>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</si>
  <si>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</si>
  <si>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</si>
  <si>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</si>
  <si>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</si>
  <si>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</si>
  <si>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</si>
  <si>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</si>
  <si>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</si>
  <si>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</si>
  <si>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</si>
  <si>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</si>
  <si>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</si>
  <si>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</si>
  <si>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</si>
  <si>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</si>
  <si>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</si>
  <si>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</si>
  <si>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</si>
  <si>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</si>
  <si>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</si>
  <si>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</si>
  <si>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</si>
  <si>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</si>
  <si>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</si>
  <si>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</si>
  <si>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</si>
  <si>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</si>
  <si>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</si>
  <si>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</si>
  <si>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</si>
  <si>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</si>
  <si>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</si>
  <si>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</si>
  <si>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</si>
  <si>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</si>
  <si>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</si>
  <si>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</si>
  <si>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</si>
  <si>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</si>
  <si>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</si>
  <si>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</si>
  <si>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</si>
  <si>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</si>
  <si>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</si>
  <si>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</si>
  <si>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</si>
  <si>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</si>
  <si>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</si>
  <si>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</si>
  <si>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</si>
  <si>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</si>
  <si>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</si>
  <si>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</si>
  <si>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</si>
  <si>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</si>
  <si>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</si>
  <si>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</si>
  <si>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</si>
  <si>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</si>
  <si>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</si>
  <si>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</si>
  <si>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</si>
  <si>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</si>
  <si>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</si>
  <si>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</si>
  <si>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</si>
  <si>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</si>
  <si>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</si>
  <si>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</si>
  <si>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</si>
  <si>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</si>
  <si>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</si>
  <si>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</si>
  <si>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</si>
  <si>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</si>
  <si>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</si>
  <si>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</si>
  <si>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</si>
  <si>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</si>
  <si>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</si>
  <si>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</si>
  <si>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</si>
  <si>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</si>
  <si>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</si>
  <si>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</si>
  <si>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</si>
  <si>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</si>
  <si>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</si>
  <si>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</si>
  <si>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</si>
  <si>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</si>
  <si>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</si>
  <si>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</si>
  <si>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</si>
  <si>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</si>
  <si>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</si>
  <si>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</si>
  <si>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</si>
  <si>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</si>
  <si>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</si>
  <si>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</si>
  <si>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</si>
  <si>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</si>
  <si>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</si>
  <si>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</si>
  <si>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</si>
  <si>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</si>
  <si>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</si>
  <si>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</si>
  <si>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</si>
  <si>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</si>
  <si>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</si>
  <si>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</si>
  <si>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</si>
  <si>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</si>
  <si>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</si>
  <si>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</si>
  <si>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</si>
  <si>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</si>
  <si>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</si>
  <si>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</si>
  <si>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</si>
  <si>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</si>
  <si>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</si>
  <si>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</si>
  <si>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</si>
  <si>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</si>
  <si>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</si>
  <si>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</si>
  <si>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</si>
  <si>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</si>
  <si>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</si>
  <si>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</si>
  <si>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</si>
  <si>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</si>
  <si>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</si>
  <si>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</si>
  <si>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</si>
  <si>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</si>
  <si>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</si>
  <si>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</si>
  <si>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</si>
  <si>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</si>
  <si>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</si>
  <si>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</si>
  <si>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</si>
  <si>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</si>
  <si>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</si>
  <si>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</si>
  <si>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</si>
  <si>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</si>
  <si>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</si>
  <si>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</si>
  <si>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</si>
  <si>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</si>
  <si>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</si>
  <si>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</si>
  <si>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</si>
  <si>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</si>
  <si>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</si>
  <si>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</si>
  <si>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</si>
  <si>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</si>
  <si>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</si>
  <si>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</si>
  <si>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</si>
  <si>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</si>
  <si>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</si>
  <si>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</si>
  <si>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</si>
  <si>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</si>
  <si>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</si>
  <si>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</si>
  <si>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</si>
  <si>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</si>
  <si>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</si>
  <si>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</si>
  <si>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</si>
  <si>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</si>
  <si>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</si>
  <si>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</si>
  <si>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</si>
  <si>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</si>
  <si>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</si>
  <si>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</si>
  <si>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</si>
  <si>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</si>
  <si>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</si>
  <si>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</si>
  <si>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</si>
  <si>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</si>
  <si>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</si>
  <si>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</si>
  <si>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</si>
  <si>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</si>
  <si>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</si>
  <si>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</si>
  <si>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</si>
  <si>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</si>
  <si>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</si>
  <si>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</si>
  <si>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</si>
  <si>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</si>
  <si>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</si>
  <si>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</si>
  <si>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</si>
  <si>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</si>
  <si>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</si>
  <si>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</si>
  <si>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</si>
  <si>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</si>
  <si>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</si>
  <si>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</si>
  <si>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</si>
  <si>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</si>
  <si>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</si>
  <si>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</si>
  <si>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</si>
  <si>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</si>
  <si>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</si>
  <si>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</si>
  <si>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</si>
  <si>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</si>
  <si>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</si>
  <si>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</si>
  <si>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</si>
  <si>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</si>
  <si>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</si>
  <si>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</si>
  <si>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</si>
  <si>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</si>
  <si>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</si>
  <si>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</si>
  <si>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</si>
  <si>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</si>
  <si>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</si>
  <si>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</si>
  <si>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</si>
  <si>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</si>
  <si>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</si>
  <si>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</si>
  <si>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</si>
  <si>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</si>
  <si>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</si>
  <si>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</si>
  <si>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</si>
  <si>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</si>
  <si>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</si>
  <si>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</si>
  <si>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</si>
  <si>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</si>
  <si>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</si>
  <si>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</si>
  <si>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</si>
  <si>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</si>
  <si>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</si>
  <si>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</si>
  <si>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</si>
  <si>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</si>
  <si>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</si>
  <si>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</si>
  <si>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</si>
  <si>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</si>
  <si>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</si>
  <si>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</si>
  <si>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</si>
  <si>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</si>
  <si>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</si>
  <si>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</si>
  <si>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</si>
  <si>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</si>
  <si>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</si>
  <si>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</si>
  <si>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</si>
  <si>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</si>
  <si>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</si>
  <si>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</si>
  <si>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</si>
  <si>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</si>
  <si>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</si>
  <si>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</si>
  <si>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</si>
  <si>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</si>
  <si>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</si>
  <si>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</si>
  <si>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</si>
  <si>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</si>
  <si>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</si>
  <si>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</si>
  <si>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</si>
  <si>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</si>
  <si>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</si>
  <si>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</si>
  <si>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</si>
  <si>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</si>
  <si>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</si>
  <si>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</si>
  <si>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</si>
  <si>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</si>
  <si>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</si>
  <si>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</si>
  <si>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</si>
  <si>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</si>
  <si>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</si>
  <si>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</si>
  <si>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</si>
  <si>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</si>
  <si>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</si>
  <si>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</si>
  <si>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</si>
  <si>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</si>
  <si>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</si>
  <si>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</si>
  <si>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</si>
  <si>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</si>
  <si>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</si>
  <si>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</si>
  <si>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</si>
  <si>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</si>
  <si>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</si>
  <si>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</si>
  <si>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</si>
  <si>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</si>
  <si>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</si>
  <si>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</si>
  <si>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</si>
  <si>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</si>
  <si>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</si>
  <si>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</si>
  <si>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</si>
  <si>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</si>
  <si>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</si>
  <si>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</si>
  <si>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</si>
  <si>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</si>
  <si>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</si>
  <si>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</si>
  <si>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</si>
  <si>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</si>
  <si>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</si>
  <si>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</si>
  <si>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</si>
  <si>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</si>
  <si>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</si>
  <si>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</si>
  <si>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</si>
  <si>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</si>
  <si>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</si>
  <si>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</si>
  <si>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</si>
  <si>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</si>
  <si>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</si>
  <si>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</si>
  <si>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</si>
  <si>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</si>
  <si>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</si>
  <si>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</si>
  <si>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</si>
  <si>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</si>
  <si>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</si>
  <si>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</si>
  <si>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</si>
  <si>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</si>
  <si>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</si>
  <si>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</si>
  <si>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</si>
  <si>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</si>
  <si>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</si>
  <si>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</si>
  <si>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</si>
  <si>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</si>
  <si>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</si>
  <si>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</si>
  <si>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</si>
  <si>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</si>
  <si>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</si>
  <si>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</si>
  <si>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</si>
  <si>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</si>
  <si>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</si>
  <si>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</si>
  <si>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</si>
  <si>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</si>
  <si>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</si>
  <si>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</si>
  <si>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</si>
  <si>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</si>
  <si>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</si>
  <si>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</si>
  <si>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</si>
  <si>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</si>
  <si>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</si>
  <si>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</si>
  <si>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</si>
  <si>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</si>
  <si>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</si>
  <si>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</si>
  <si>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</si>
  <si>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</si>
  <si>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</si>
  <si>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</si>
  <si>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</si>
  <si>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</si>
  <si>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</si>
  <si>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</si>
  <si>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</si>
  <si>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</si>
  <si>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</si>
  <si>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</si>
  <si>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</si>
  <si>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</si>
  <si>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</si>
  <si>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</si>
  <si>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</si>
  <si>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</si>
  <si>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</si>
  <si>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</si>
  <si>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</si>
  <si>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</si>
  <si>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</si>
  <si>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</si>
  <si>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</si>
  <si>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</si>
  <si>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</si>
  <si>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</si>
  <si>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</si>
  <si>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</si>
  <si>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</si>
  <si>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</si>
  <si>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</si>
  <si>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</si>
  <si>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</si>
  <si>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</si>
  <si>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</si>
  <si>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</si>
  <si>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</si>
  <si>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</si>
  <si>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</si>
  <si>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</si>
  <si>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</si>
  <si>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</si>
  <si>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</si>
  <si>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</si>
  <si>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</si>
  <si>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</si>
  <si>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</si>
  <si>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</si>
  <si>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</si>
  <si>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</si>
  <si>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</si>
  <si>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</si>
  <si>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</si>
  <si>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</si>
  <si>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</si>
  <si>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</si>
  <si>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</si>
  <si>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</si>
  <si>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</si>
  <si>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</si>
  <si>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</si>
  <si>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</si>
  <si>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</si>
  <si>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</si>
  <si>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</si>
  <si>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</si>
  <si>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</si>
  <si>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</si>
  <si>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</si>
  <si>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</si>
  <si>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</si>
  <si>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</si>
  <si>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</si>
  <si>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</si>
  <si>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</si>
  <si>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</si>
  <si>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</si>
  <si>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</si>
  <si>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</si>
  <si>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</si>
  <si>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</si>
  <si>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</si>
  <si>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</si>
  <si>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</si>
  <si>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</si>
  <si>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</si>
  <si>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</si>
  <si>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</si>
  <si>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</si>
  <si>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</si>
  <si>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</si>
  <si>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</si>
  <si>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</si>
  <si>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</si>
  <si>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</si>
  <si>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</si>
  <si>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</si>
  <si>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</si>
  <si>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</si>
  <si>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</si>
  <si>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</si>
  <si>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</si>
  <si>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</si>
  <si>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</si>
  <si>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</si>
  <si>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</si>
  <si>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</si>
  <si>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</si>
  <si>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</si>
  <si>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</si>
  <si>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</si>
  <si>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</si>
  <si>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</si>
  <si>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</si>
  <si>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</si>
  <si>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</si>
  <si>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</si>
  <si>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</si>
  <si>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</si>
  <si>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</si>
  <si>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</si>
  <si>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</si>
  <si>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</si>
  <si>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</si>
  <si>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</si>
  <si>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</si>
  <si>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</si>
  <si>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</si>
  <si>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</si>
  <si>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</si>
  <si>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</si>
  <si>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</si>
  <si>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</si>
  <si>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</si>
  <si>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</si>
  <si>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</si>
  <si>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</si>
  <si>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</si>
  <si>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</si>
  <si>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</si>
  <si>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</si>
  <si>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</si>
  <si>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</si>
  <si>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</si>
  <si>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</si>
  <si>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</si>
  <si>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</si>
  <si>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</si>
  <si>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</si>
  <si>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</si>
  <si>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</si>
  <si>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</si>
  <si>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</si>
  <si>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</si>
  <si>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</si>
  <si>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</si>
  <si>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</si>
  <si>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</si>
  <si>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</si>
  <si>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</si>
  <si>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</si>
  <si>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</si>
  <si>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</si>
  <si>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</si>
  <si>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</si>
  <si>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</si>
  <si>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</si>
  <si>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</si>
  <si>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</si>
  <si>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</si>
  <si>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</si>
  <si>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</si>
  <si>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</si>
  <si>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</si>
  <si>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</si>
  <si>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</si>
  <si>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</si>
  <si>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</si>
  <si>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</si>
  <si>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</si>
  <si>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</si>
  <si>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</si>
  <si>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</si>
  <si>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</si>
  <si>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</si>
  <si>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</si>
  <si>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</si>
  <si>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</si>
  <si>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</si>
  <si>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</si>
  <si>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</si>
  <si>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</si>
  <si>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</si>
  <si>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</si>
  <si>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</si>
  <si>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</si>
  <si>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</si>
  <si>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</si>
  <si>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</si>
  <si>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</si>
  <si>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</si>
  <si>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</si>
  <si>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</si>
  <si>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</si>
  <si>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</si>
  <si>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</si>
  <si>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</si>
  <si>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</si>
  <si>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</si>
  <si>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</si>
  <si>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</si>
  <si>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</si>
  <si>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</si>
  <si>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</si>
  <si>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</si>
  <si>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</si>
  <si>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</si>
  <si>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</si>
  <si>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</si>
  <si>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</si>
  <si>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</si>
  <si>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</si>
  <si>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</si>
  <si>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</si>
  <si>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</si>
  <si>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</si>
  <si>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</si>
  <si>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</si>
  <si>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</si>
  <si>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</si>
  <si>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</si>
  <si>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</si>
  <si>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</si>
  <si>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</si>
  <si>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</si>
  <si>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</si>
  <si>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</si>
  <si>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</si>
  <si>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</si>
  <si>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</si>
  <si>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</si>
  <si>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</si>
  <si>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</si>
  <si>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</si>
  <si>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</si>
  <si>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</si>
  <si>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</si>
  <si>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</si>
  <si>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</si>
  <si>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</si>
  <si>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</si>
  <si>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</si>
  <si>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</si>
  <si>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</si>
  <si>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</si>
  <si>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</si>
  <si>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</si>
  <si>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</si>
  <si>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</si>
  <si>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</si>
  <si>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</si>
  <si>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</si>
  <si>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</si>
  <si>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</si>
  <si>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</si>
  <si>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</si>
  <si>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</si>
  <si>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</si>
  <si>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</si>
  <si>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</si>
  <si>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</si>
  <si>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</si>
  <si>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</si>
  <si>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</si>
  <si>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</si>
  <si>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</si>
  <si>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</si>
  <si>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</si>
  <si>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</si>
  <si>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</si>
  <si>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</si>
  <si>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</si>
  <si>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</si>
  <si>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</si>
  <si>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</si>
  <si>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</si>
  <si>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</si>
  <si>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</si>
  <si>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</si>
  <si>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</si>
  <si>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</si>
  <si>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</si>
  <si>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</si>
  <si>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</si>
  <si>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</si>
  <si>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</si>
  <si>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</si>
  <si>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</si>
  <si>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</si>
  <si>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</si>
  <si>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</si>
  <si>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</si>
  <si>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</si>
  <si>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</si>
  <si>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</si>
  <si>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</si>
  <si>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</si>
  <si>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</si>
  <si>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</si>
  <si>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</si>
  <si>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</si>
  <si>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</si>
  <si>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</si>
  <si>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</si>
  <si>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</si>
  <si>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</si>
  <si>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</si>
  <si>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</si>
  <si>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</si>
  <si>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</si>
  <si>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</si>
  <si>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</si>
  <si>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</si>
  <si>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</si>
  <si>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</si>
  <si>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</si>
  <si>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</si>
  <si>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</si>
  <si>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</si>
  <si>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</si>
  <si>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</si>
  <si>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</si>
  <si>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</si>
  <si>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</si>
  <si>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</si>
  <si>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</si>
  <si>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</si>
  <si>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</si>
  <si>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</si>
  <si>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</si>
  <si>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</si>
  <si>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</si>
  <si>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</si>
  <si>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</si>
  <si>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</si>
  <si>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</si>
  <si>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</si>
  <si>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</si>
  <si>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</si>
  <si>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</si>
  <si>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</si>
  <si>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</si>
  <si>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</si>
  <si>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</si>
  <si>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</si>
  <si>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</si>
  <si>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</si>
  <si>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</si>
  <si>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</si>
  <si>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</si>
  <si>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</si>
  <si>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</si>
  <si>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</si>
  <si>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</si>
  <si>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</si>
  <si>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</si>
  <si>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</si>
  <si>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</si>
  <si>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</si>
  <si>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</si>
  <si>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</si>
  <si>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</si>
  <si>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</si>
  <si>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</si>
  <si>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</si>
  <si>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</si>
  <si>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</si>
  <si>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</si>
  <si>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</si>
  <si>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</si>
  <si>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</si>
  <si>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</si>
  <si>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</si>
  <si>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</si>
  <si>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</si>
  <si>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</si>
  <si>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</si>
  <si>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</si>
  <si>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</si>
  <si>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</si>
  <si>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</si>
  <si>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</si>
  <si>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</si>
  <si>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</si>
  <si>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</si>
  <si>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</si>
  <si>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</si>
  <si>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</si>
  <si>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</si>
  <si>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</si>
  <si>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</si>
  <si>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</si>
  <si>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</si>
  <si>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</si>
  <si>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</si>
  <si>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</si>
  <si>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</si>
  <si>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</si>
  <si>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</si>
  <si>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</si>
  <si>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</si>
  <si>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</si>
  <si>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</si>
  <si>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</si>
  <si>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</si>
  <si>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</si>
  <si>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</si>
  <si>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</si>
  <si>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</si>
  <si>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</si>
  <si>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</si>
  <si>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</si>
  <si>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</si>
  <si>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</si>
  <si>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</si>
  <si>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</si>
  <si>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</si>
  <si>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</si>
  <si>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</si>
  <si>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</si>
  <si>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</si>
  <si>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</si>
  <si>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</si>
  <si>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</si>
  <si>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</si>
  <si>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</si>
  <si>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</si>
  <si>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</si>
  <si>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</si>
  <si>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</si>
  <si>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</si>
  <si>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</si>
  <si>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</si>
  <si>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</si>
  <si>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</si>
  <si>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</si>
  <si>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</si>
  <si>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</si>
  <si>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</si>
  <si>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</si>
  <si>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</si>
  <si>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</si>
  <si>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</si>
  <si>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</si>
  <si>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</si>
  <si>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</si>
  <si>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</si>
  <si>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</si>
  <si>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</si>
  <si>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</si>
  <si>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</si>
  <si>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</si>
  <si>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</si>
  <si>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</si>
  <si>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</si>
  <si>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</si>
  <si>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</si>
  <si>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</si>
  <si>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</si>
  <si>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</si>
  <si>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</si>
  <si>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</si>
  <si>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</si>
  <si>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</si>
  <si>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</si>
  <si>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</si>
  <si>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</si>
  <si>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</si>
  <si>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</si>
  <si>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</si>
  <si>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</si>
  <si>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</si>
  <si>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</si>
  <si>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</si>
  <si>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</si>
  <si>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</si>
  <si>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</si>
  <si>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</si>
  <si>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</si>
  <si>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</si>
  <si>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</si>
  <si>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</si>
  <si>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</si>
  <si>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</si>
  <si>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</si>
  <si>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</si>
  <si>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</si>
  <si>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</si>
  <si>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</si>
  <si>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</si>
  <si>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</si>
  <si>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</si>
  <si>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</si>
  <si>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</si>
  <si>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</si>
  <si>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</si>
  <si>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</si>
  <si>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</si>
  <si>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</si>
  <si>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</si>
  <si>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</si>
  <si>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</si>
  <si>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</si>
  <si>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</si>
  <si>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</si>
  <si>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</si>
  <si>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</si>
  <si>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</si>
  <si>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</si>
  <si>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</si>
  <si>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</si>
  <si>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</si>
  <si>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</si>
  <si>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</si>
  <si>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</si>
  <si>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</si>
  <si>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</si>
  <si>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</si>
  <si>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</si>
  <si>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</si>
  <si>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</si>
  <si>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</si>
  <si>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</si>
  <si>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</si>
  <si>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</si>
  <si>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</si>
  <si>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</si>
  <si>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</si>
  <si>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</si>
  <si>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</si>
  <si>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</si>
  <si>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</si>
  <si>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</si>
  <si>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</si>
  <si>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</si>
  <si>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</si>
  <si>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</si>
  <si>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</si>
  <si>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</si>
  <si>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</si>
  <si>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</si>
  <si>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</si>
  <si>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</si>
  <si>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</si>
  <si>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</si>
  <si>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</si>
  <si>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</si>
  <si>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</si>
  <si>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</si>
  <si>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</si>
  <si>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</si>
  <si>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</si>
  <si>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</si>
  <si>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</si>
  <si>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</si>
  <si>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</si>
  <si>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</si>
  <si>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</si>
  <si>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</si>
  <si>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</si>
  <si>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</si>
  <si>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</si>
  <si>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</si>
  <si>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</si>
  <si>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</si>
  <si>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</si>
  <si>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</si>
  <si>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</si>
  <si>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</si>
  <si>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</si>
  <si>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</si>
  <si>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</si>
  <si>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</si>
  <si>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</si>
  <si>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</si>
  <si>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</si>
  <si>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</si>
  <si>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</si>
  <si>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</si>
  <si>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</si>
  <si>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</si>
  <si>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</si>
  <si>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</si>
  <si>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</si>
  <si>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</si>
  <si>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</si>
  <si>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</si>
  <si>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</si>
  <si>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</si>
  <si>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</si>
  <si>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</si>
  <si>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</si>
  <si>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</si>
  <si>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</si>
  <si>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</si>
  <si>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</si>
  <si>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</si>
  <si>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</si>
  <si>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</si>
  <si>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</si>
  <si>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</si>
  <si>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</si>
  <si>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</si>
  <si>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</si>
  <si>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</si>
  <si>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</si>
  <si>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</si>
  <si>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</si>
  <si>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</si>
  <si>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</si>
  <si>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</si>
  <si>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</si>
  <si>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</si>
  <si>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</si>
  <si>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</si>
  <si>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</si>
  <si>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</si>
  <si>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</si>
  <si>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</si>
  <si>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</si>
  <si>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</si>
  <si>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</si>
  <si>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</si>
  <si>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</si>
  <si>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</si>
  <si>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</si>
  <si>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</si>
  <si>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</si>
  <si>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</si>
  <si>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</si>
  <si>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</si>
  <si>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</si>
  <si>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</si>
  <si>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</si>
  <si>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</si>
  <si>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</si>
  <si>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</si>
  <si>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</si>
  <si>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</si>
  <si>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</si>
  <si>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</si>
  <si>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</si>
  <si>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</si>
  <si>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</si>
  <si>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</si>
  <si>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</si>
  <si>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</si>
  <si>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</si>
  <si>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</si>
  <si>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</si>
  <si>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</si>
  <si>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</si>
  <si>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</si>
  <si>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</si>
  <si>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</si>
  <si>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</si>
  <si>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</si>
  <si>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</si>
  <si>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</si>
  <si>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</si>
  <si>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</si>
  <si>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</si>
  <si>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</si>
  <si>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</si>
  <si>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</si>
  <si>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</si>
  <si>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</si>
  <si>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</si>
  <si>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</si>
  <si>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</si>
  <si>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</si>
  <si>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</si>
  <si>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</si>
  <si>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</si>
  <si>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</si>
  <si>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</si>
  <si>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</si>
  <si>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</si>
  <si>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</si>
  <si>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</si>
  <si>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</si>
  <si>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</si>
  <si>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</si>
  <si>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</si>
  <si>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</si>
  <si>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</si>
  <si>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</si>
  <si>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</si>
  <si>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</si>
  <si>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</si>
  <si>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</si>
  <si>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</si>
  <si>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</si>
  <si>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</si>
  <si>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</si>
  <si>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</si>
  <si>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</si>
  <si>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</si>
  <si>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</si>
  <si>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</si>
  <si>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</si>
  <si>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</si>
  <si>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</si>
  <si>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</si>
  <si>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</si>
  <si>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</si>
  <si>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</si>
  <si>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</si>
  <si>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</si>
  <si>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</si>
  <si>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</si>
  <si>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</si>
  <si>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</si>
  <si>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</si>
  <si>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</si>
  <si>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</si>
  <si>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</si>
  <si>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</si>
  <si>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</si>
  <si>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</si>
  <si>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</si>
  <si>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</si>
  <si>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</si>
  <si>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</si>
  <si>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</si>
  <si>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</si>
  <si>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</si>
  <si>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</si>
  <si>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</si>
  <si>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</si>
  <si>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</si>
  <si>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</si>
  <si>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</si>
  <si>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</si>
  <si>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</si>
  <si>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</si>
  <si>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</si>
  <si>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</si>
  <si>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</si>
  <si>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</si>
  <si>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</si>
  <si>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</si>
  <si>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</si>
  <si>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</si>
  <si>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</si>
  <si>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</si>
  <si>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</si>
  <si>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</si>
  <si>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</si>
  <si>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</si>
  <si>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</si>
  <si>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</si>
  <si>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</si>
  <si>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</si>
  <si>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</si>
  <si>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</si>
  <si>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</si>
  <si>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</si>
  <si>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</si>
  <si>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</si>
  <si>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</si>
  <si>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</si>
  <si>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</si>
  <si>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</si>
  <si>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</si>
  <si>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</si>
  <si>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</si>
  <si>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</si>
  <si>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</si>
  <si>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</si>
  <si>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</si>
  <si>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</si>
  <si>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</si>
  <si>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</si>
  <si>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</si>
  <si>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</si>
  <si>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</si>
  <si>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</si>
  <si>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</si>
  <si>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</si>
  <si>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</si>
  <si>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</si>
  <si>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</si>
  <si>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</si>
  <si>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</si>
  <si>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</si>
  <si>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</si>
  <si>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</si>
  <si>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</si>
  <si>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</si>
  <si>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</si>
  <si>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</si>
  <si>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</si>
  <si>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</si>
  <si>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</si>
  <si>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</si>
  <si>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</si>
  <si>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</si>
  <si>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</si>
  <si>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</si>
  <si>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</si>
  <si>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</si>
  <si>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</si>
  <si>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</si>
  <si>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</si>
  <si>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</si>
  <si>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</si>
  <si>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</si>
  <si>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</si>
  <si>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</si>
  <si>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</si>
  <si>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</si>
  <si>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</si>
  <si>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</si>
  <si>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</si>
  <si>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</si>
  <si>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</si>
  <si>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</si>
  <si>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</si>
  <si>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</si>
  <si>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</si>
  <si>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</si>
  <si>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</si>
  <si>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</si>
  <si>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</si>
  <si>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</si>
  <si>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</si>
  <si>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</si>
  <si>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</si>
  <si>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</si>
  <si>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</si>
  <si>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</si>
  <si>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</si>
  <si>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</si>
  <si>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</si>
  <si>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</si>
  <si>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</si>
  <si>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</si>
  <si>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</si>
  <si>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</si>
  <si>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</si>
  <si>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</si>
  <si>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</si>
  <si>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</si>
  <si>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</si>
  <si>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</si>
  <si>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</si>
  <si>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</si>
  <si>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</si>
  <si>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</si>
  <si>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</si>
  <si>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</si>
  <si>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</si>
  <si>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</si>
  <si>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</si>
  <si>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</si>
  <si>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</si>
  <si>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</si>
  <si>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</si>
  <si>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</si>
  <si>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</si>
  <si>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</si>
  <si>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</si>
  <si>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</si>
  <si>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</si>
  <si>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</si>
  <si>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</si>
  <si>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</si>
  <si>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</si>
  <si>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</si>
  <si>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</si>
  <si>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</si>
  <si>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</si>
  <si>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</si>
  <si>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</si>
  <si>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</si>
  <si>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</si>
  <si>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</si>
  <si>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</si>
  <si>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</si>
  <si>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</si>
  <si>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</si>
  <si>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</si>
  <si>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</si>
  <si>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</si>
  <si>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</si>
  <si>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</si>
  <si>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</si>
  <si>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</si>
  <si>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</si>
  <si>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</si>
  <si>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</si>
  <si>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</si>
  <si>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</si>
  <si>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</si>
  <si>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</si>
  <si>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</si>
  <si>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</si>
  <si>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</si>
  <si>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</si>
  <si>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</si>
  <si>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</si>
  <si>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</si>
  <si>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</si>
  <si>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</si>
  <si>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</si>
  <si>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</si>
  <si>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</si>
  <si>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</si>
  <si>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</si>
  <si>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</si>
  <si>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</si>
  <si>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</si>
  <si>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</si>
  <si>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</si>
  <si>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</si>
  <si>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</si>
  <si>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</si>
  <si>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</si>
  <si>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</si>
  <si>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</si>
  <si>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</si>
  <si>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</si>
  <si>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</si>
  <si>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</si>
  <si>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</si>
  <si>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</si>
  <si>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</si>
  <si>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</si>
  <si>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</si>
  <si>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</si>
  <si>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</si>
  <si>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</si>
  <si>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</si>
  <si>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</si>
  <si>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</si>
  <si>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</si>
  <si>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</si>
  <si>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</si>
  <si>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</si>
  <si>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</si>
  <si>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</si>
  <si>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</si>
  <si>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</si>
  <si>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</si>
  <si>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</si>
  <si>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</si>
  <si>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</si>
  <si>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</si>
  <si>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</si>
  <si>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</si>
  <si>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</si>
  <si>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</si>
  <si>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</si>
  <si>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</si>
  <si>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</si>
  <si>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</si>
  <si>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</si>
  <si>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</si>
  <si>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</si>
  <si>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</si>
  <si>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</si>
  <si>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</si>
  <si>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</si>
  <si>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</si>
  <si>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</si>
  <si>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</si>
  <si>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</si>
  <si>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</si>
  <si>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</si>
  <si>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</si>
  <si>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</si>
  <si>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</si>
  <si>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</si>
  <si>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</si>
  <si>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</si>
  <si>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</si>
  <si>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</si>
  <si>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</si>
  <si>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</si>
  <si>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</si>
  <si>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</si>
  <si>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</si>
  <si>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</si>
  <si>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</si>
  <si>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</si>
  <si>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</si>
  <si>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</si>
  <si>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</si>
  <si>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</si>
  <si>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</si>
  <si>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</si>
  <si>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</si>
  <si>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</si>
  <si>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</si>
  <si>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</si>
  <si>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</si>
  <si>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</si>
  <si>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</si>
  <si>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</si>
  <si>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</si>
  <si>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</si>
  <si>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</si>
  <si>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</si>
  <si>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</si>
  <si>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</si>
  <si>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</si>
  <si>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</si>
  <si>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</si>
  <si>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</si>
  <si>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</si>
  <si>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</si>
  <si>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</si>
  <si>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</si>
  <si>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</si>
  <si>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</si>
  <si>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</si>
  <si>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</si>
  <si>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</si>
  <si>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</si>
  <si>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</si>
  <si>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</si>
  <si>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</si>
  <si>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</si>
  <si>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</si>
  <si>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</si>
  <si>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</si>
  <si>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</si>
  <si>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</si>
  <si>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</si>
  <si>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</si>
  <si>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</si>
  <si>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</si>
  <si>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</si>
  <si>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</si>
  <si>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</si>
  <si>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</si>
  <si>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</si>
  <si>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</si>
  <si>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</si>
  <si>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</si>
  <si>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</si>
  <si>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</si>
  <si>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</si>
  <si>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</si>
  <si>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</si>
  <si>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</si>
  <si>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</si>
  <si>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</si>
  <si>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</si>
  <si>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</si>
  <si>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</si>
  <si>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</si>
  <si>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</si>
  <si>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</si>
  <si>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</si>
  <si>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</si>
  <si>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</si>
  <si>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</si>
  <si>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</si>
  <si>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</si>
  <si>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</si>
  <si>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</si>
  <si>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</si>
  <si>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</si>
  <si>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</si>
  <si>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</si>
  <si>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</si>
  <si>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</si>
  <si>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</si>
  <si>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</si>
  <si>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</si>
  <si>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</si>
  <si>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</si>
  <si>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</si>
  <si>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</si>
  <si>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</si>
  <si>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</si>
  <si>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</si>
  <si>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</si>
  <si>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</si>
  <si>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</si>
  <si>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</si>
  <si>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</si>
  <si>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</si>
  <si>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</si>
  <si>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</si>
  <si>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</si>
  <si>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</si>
  <si>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</si>
  <si>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</si>
  <si>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</si>
  <si>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</si>
  <si>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</si>
  <si>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</si>
  <si>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</si>
  <si>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</si>
  <si>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</si>
  <si>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</si>
  <si>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</si>
  <si>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</si>
  <si>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</si>
  <si>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</si>
  <si>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</si>
  <si>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</si>
  <si>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</si>
  <si>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</si>
  <si>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</si>
  <si>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</si>
  <si>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</si>
  <si>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</si>
  <si>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</si>
  <si>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</si>
  <si>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</si>
  <si>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</si>
  <si>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</si>
  <si>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</si>
  <si>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</si>
  <si>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</si>
  <si>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</si>
  <si>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</si>
  <si>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</si>
  <si>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</si>
  <si>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</si>
  <si>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</si>
  <si>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</si>
  <si>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</si>
  <si>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</si>
  <si>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</si>
  <si>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</si>
  <si>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</si>
  <si>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</si>
  <si>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</si>
  <si>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</si>
  <si>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</si>
  <si>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</si>
  <si>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</si>
  <si>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</si>
  <si>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</si>
  <si>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</si>
  <si>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</si>
  <si>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</si>
  <si>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</si>
  <si>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</si>
  <si>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</si>
  <si>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</si>
  <si>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</si>
  <si>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</si>
  <si>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</si>
  <si>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</si>
  <si>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</si>
  <si>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</si>
  <si>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</si>
  <si>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</si>
  <si>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</si>
  <si>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</si>
  <si>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</si>
  <si>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</si>
  <si>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</si>
  <si>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</si>
  <si>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</si>
  <si>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</si>
  <si>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</si>
  <si>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</si>
  <si>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</si>
  <si>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</si>
  <si>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</si>
  <si>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</si>
  <si>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</si>
  <si>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</si>
  <si>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</si>
  <si>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</si>
  <si>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</si>
  <si>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</si>
  <si>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</si>
  <si>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</si>
  <si>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</si>
  <si>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</si>
  <si>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</si>
  <si>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</si>
  <si>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</si>
  <si>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</si>
  <si>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</si>
  <si>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</si>
  <si>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</si>
  <si>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</si>
  <si>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</si>
  <si>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</si>
  <si>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</si>
  <si>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</si>
  <si>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</si>
  <si>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</si>
  <si>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</si>
  <si>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</si>
  <si>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</si>
  <si>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</si>
  <si>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</si>
  <si>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</si>
  <si>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</si>
  <si>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</si>
  <si>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</si>
  <si>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</si>
  <si>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</si>
  <si>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</si>
  <si>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</si>
  <si>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</si>
  <si>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</si>
  <si>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</si>
  <si>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</si>
  <si>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</si>
  <si>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</si>
  <si>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</si>
  <si>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</si>
  <si>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</si>
  <si>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</si>
  <si>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</si>
  <si>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</si>
  <si>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</si>
  <si>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</si>
  <si>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</si>
  <si>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</si>
  <si>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</si>
  <si>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</si>
  <si>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</si>
  <si>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</si>
  <si>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</si>
  <si>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</si>
  <si>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</si>
  <si>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</si>
  <si>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</si>
  <si>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</si>
  <si>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</si>
  <si>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</si>
  <si>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</si>
  <si>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</si>
  <si>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</si>
  <si>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</si>
  <si>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</si>
  <si>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</si>
  <si>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</si>
  <si>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</si>
  <si>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</si>
  <si>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</si>
  <si>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</si>
  <si>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</si>
  <si>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</si>
  <si>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</si>
  <si>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</si>
  <si>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</si>
  <si>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</si>
  <si>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</si>
  <si>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</si>
  <si>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</si>
  <si>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</si>
  <si>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</si>
  <si>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</si>
  <si>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</si>
  <si>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</si>
  <si>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</si>
  <si>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</si>
  <si>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</si>
  <si>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</si>
  <si>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</si>
  <si>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</si>
  <si>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</si>
  <si>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</si>
  <si>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</si>
  <si>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</si>
  <si>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</si>
  <si>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</si>
  <si>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</si>
  <si>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</si>
  <si>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</si>
  <si>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</si>
  <si>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</si>
  <si>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</si>
  <si>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</si>
  <si>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</si>
  <si>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</si>
  <si>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</si>
  <si>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</si>
  <si>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</si>
  <si>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</si>
  <si>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</si>
  <si>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</si>
  <si>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</si>
  <si>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</si>
  <si>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</si>
  <si>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</si>
  <si>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</si>
  <si>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</si>
  <si>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</si>
  <si>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</si>
  <si>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</si>
  <si>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</si>
  <si>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</si>
  <si>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</si>
  <si>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</si>
  <si>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</si>
  <si>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</si>
  <si>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</si>
  <si>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</si>
  <si>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</si>
  <si>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</si>
  <si>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</si>
  <si>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</si>
  <si>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</si>
  <si>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</si>
  <si>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</si>
  <si>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</si>
  <si>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</si>
  <si>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</si>
  <si>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</si>
  <si>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</si>
  <si>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</si>
  <si>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</si>
  <si>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</si>
  <si>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</si>
  <si>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</si>
  <si>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</si>
  <si>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</si>
  <si>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</si>
  <si>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</si>
  <si>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</si>
  <si>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</si>
  <si>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</si>
  <si>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</si>
  <si>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</si>
  <si>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</si>
  <si>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</si>
  <si>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</si>
  <si>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</si>
  <si>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</si>
  <si>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</si>
  <si>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</si>
  <si>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</si>
  <si>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</si>
  <si>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</si>
  <si>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</si>
  <si>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</si>
  <si>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</si>
  <si>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</si>
  <si>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</si>
  <si>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</si>
  <si>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</si>
  <si>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</si>
  <si>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</si>
  <si>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</si>
  <si>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</si>
  <si>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</si>
  <si>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</si>
  <si>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</si>
  <si>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</si>
  <si>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</si>
  <si>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</si>
  <si>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</si>
  <si>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</si>
  <si>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</si>
  <si>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</si>
  <si>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</si>
  <si>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</si>
  <si>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</si>
  <si>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</si>
  <si>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</si>
  <si>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</si>
  <si>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</si>
  <si>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</si>
  <si>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</si>
  <si>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</si>
  <si>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</si>
  <si>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</si>
  <si>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</si>
  <si>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</si>
  <si>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</si>
  <si>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</si>
  <si>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</si>
  <si>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</si>
  <si>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</si>
  <si>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</si>
  <si>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</si>
  <si>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</si>
  <si>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</si>
  <si>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</si>
  <si>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</si>
  <si>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</si>
  <si>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</si>
  <si>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</si>
  <si>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</si>
  <si>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</si>
  <si>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</si>
  <si>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</si>
  <si>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</si>
  <si>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</si>
  <si>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</si>
  <si>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</si>
  <si>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</si>
  <si>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</si>
  <si>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</si>
  <si>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</si>
  <si>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</si>
  <si>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</si>
  <si>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</si>
  <si>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</si>
  <si>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</si>
  <si>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</si>
  <si>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</si>
  <si>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</si>
  <si>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</si>
  <si>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</si>
  <si>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</si>
  <si>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</si>
  <si>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</si>
  <si>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</si>
  <si>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</si>
  <si>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</si>
  <si>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</si>
  <si>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</si>
  <si>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</si>
  <si>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</si>
  <si>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</si>
  <si>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</si>
  <si>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</si>
  <si>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</si>
  <si>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</si>
  <si>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</si>
  <si>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</si>
  <si>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</si>
  <si>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</si>
  <si>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</si>
  <si>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</si>
  <si>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</si>
  <si>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</si>
  <si>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</si>
  <si>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</si>
  <si>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</si>
  <si>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</si>
  <si>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</si>
  <si>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</si>
  <si>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</si>
  <si>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</si>
  <si>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</si>
  <si>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</si>
  <si>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</si>
  <si>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</si>
  <si>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</si>
  <si>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</si>
  <si>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</si>
  <si>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</si>
  <si>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</si>
  <si>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</si>
  <si>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</si>
  <si>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</si>
  <si>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</si>
  <si>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</si>
  <si>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</si>
  <si>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</si>
  <si>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</si>
  <si>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</si>
  <si>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</si>
  <si>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</si>
  <si>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</si>
  <si>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</si>
  <si>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</si>
  <si>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</si>
  <si>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</si>
  <si>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</si>
  <si>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</si>
  <si>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</si>
  <si>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</si>
  <si>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</si>
  <si>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</si>
  <si>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</si>
  <si>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</si>
  <si>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</si>
  <si>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</si>
  <si>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</si>
  <si>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</si>
  <si>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</si>
  <si>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</si>
  <si>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</si>
  <si>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</si>
  <si>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</si>
  <si>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</si>
  <si>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</si>
  <si>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</si>
  <si>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</si>
  <si>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</si>
  <si>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</si>
  <si>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</si>
  <si>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</si>
  <si>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</si>
  <si>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</si>
  <si>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</si>
  <si>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</si>
  <si>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</si>
  <si>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</si>
  <si>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</si>
  <si>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</si>
  <si>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</si>
  <si>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</si>
  <si>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</si>
  <si>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</si>
  <si>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</si>
  <si>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</si>
  <si>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</si>
  <si>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</si>
  <si>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</si>
  <si>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</si>
  <si>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</si>
  <si>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</si>
  <si>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</si>
  <si>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</si>
  <si>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</si>
  <si>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</si>
  <si>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</si>
  <si>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</si>
  <si>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</si>
  <si>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</si>
  <si>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</si>
  <si>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</si>
  <si>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</si>
  <si>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</si>
  <si>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</si>
  <si>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</si>
  <si>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</si>
  <si>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</si>
  <si>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</si>
  <si>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</si>
  <si>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</si>
  <si>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</si>
  <si>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</si>
  <si>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</si>
  <si>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</si>
  <si>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</si>
  <si>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</si>
  <si>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</si>
  <si>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</si>
  <si>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</si>
  <si>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</si>
  <si>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</si>
  <si>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</si>
  <si>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</si>
  <si>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</si>
  <si>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</si>
  <si>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</si>
  <si>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</si>
  <si>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</si>
  <si>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</si>
  <si>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</si>
  <si>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</si>
  <si>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</si>
  <si>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</si>
  <si>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</si>
  <si>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</si>
  <si>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</si>
  <si>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</si>
  <si>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</si>
  <si>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</si>
  <si>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</si>
  <si>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</si>
  <si>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</si>
  <si>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</si>
  <si>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</si>
  <si>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</si>
  <si>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</si>
  <si>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</si>
  <si>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</si>
  <si>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</si>
  <si>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</si>
  <si>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</si>
  <si>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</si>
  <si>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</si>
  <si>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</si>
  <si>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</si>
  <si>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</si>
  <si>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</si>
  <si>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</si>
  <si>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</si>
  <si>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</si>
  <si>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</si>
  <si>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</si>
  <si>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</si>
  <si>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</si>
  <si>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</si>
  <si>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</si>
  <si>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</si>
  <si>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</si>
  <si>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</si>
  <si>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</si>
  <si>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</si>
  <si>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</si>
  <si>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</si>
  <si>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</si>
  <si>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</si>
  <si>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</si>
  <si>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</si>
  <si>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</si>
  <si>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</si>
  <si>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</si>
  <si>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</si>
  <si>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</si>
  <si>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</si>
  <si>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</si>
  <si>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</si>
  <si>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</si>
  <si>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</si>
  <si>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</si>
  <si>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</si>
  <si>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</si>
  <si>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</si>
  <si>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</si>
  <si>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</si>
  <si>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</si>
  <si>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</si>
  <si>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</si>
  <si>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</si>
  <si>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</si>
  <si>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</si>
  <si>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</si>
  <si>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</si>
  <si>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</si>
  <si>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</si>
  <si>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</si>
  <si>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</si>
  <si>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</si>
  <si>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</si>
  <si>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</si>
  <si>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</si>
  <si>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</si>
  <si>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</si>
  <si>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</si>
  <si>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</si>
  <si>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</si>
  <si>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</si>
  <si>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</si>
  <si>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</si>
  <si>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</si>
  <si>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</si>
  <si>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</si>
  <si>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</si>
  <si>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</si>
  <si>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</si>
  <si>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</si>
  <si>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</si>
  <si>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</si>
  <si>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</si>
  <si>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</si>
  <si>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</si>
  <si>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</si>
  <si>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</si>
  <si>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</si>
  <si>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</si>
  <si>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</si>
  <si>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</si>
  <si>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</si>
  <si>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</si>
  <si>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</si>
  <si>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</si>
  <si>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</si>
  <si>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</si>
  <si>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</si>
  <si>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</si>
  <si>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</si>
  <si>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</si>
  <si>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</si>
  <si>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</si>
  <si>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</si>
  <si>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</si>
  <si>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</si>
  <si>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</si>
  <si>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</si>
  <si>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</si>
  <si>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</si>
  <si>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</si>
  <si>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</si>
  <si>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</si>
  <si>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</si>
  <si>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</si>
  <si>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</si>
  <si>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</si>
  <si>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</si>
  <si>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</si>
  <si>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</si>
  <si>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</si>
  <si>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</si>
  <si>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</si>
  <si>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</si>
  <si>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</si>
  <si>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</si>
  <si>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</si>
  <si>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</si>
  <si>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</si>
  <si>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</si>
  <si>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</si>
  <si>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</si>
  <si>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</si>
  <si>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</si>
  <si>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</si>
  <si>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</si>
  <si>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</si>
  <si>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</si>
  <si>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</si>
  <si>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</si>
  <si>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</si>
  <si>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</si>
  <si>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</si>
  <si>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</si>
  <si>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</si>
  <si>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</si>
  <si>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</si>
  <si>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</si>
  <si>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</si>
  <si>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</si>
  <si>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</si>
  <si>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</si>
  <si>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</si>
  <si>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</si>
  <si>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</si>
  <si>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</si>
  <si>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</si>
  <si>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</si>
  <si>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</si>
  <si>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</si>
  <si>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</si>
  <si>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</si>
  <si>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</si>
  <si>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</si>
  <si>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</si>
  <si>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</si>
  <si>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</si>
  <si>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</si>
  <si>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</si>
  <si>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</si>
  <si>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</si>
  <si>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</si>
  <si>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</si>
  <si>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</si>
  <si>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</si>
  <si>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</si>
  <si>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</si>
  <si>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</si>
  <si>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</si>
  <si>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</si>
  <si>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</si>
  <si>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</si>
  <si>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</si>
  <si>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</si>
  <si>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</si>
  <si>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</si>
  <si>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</si>
  <si>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</si>
  <si>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</si>
  <si>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</si>
  <si>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</si>
  <si>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</si>
  <si>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</si>
  <si>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</si>
  <si>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</si>
  <si>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</si>
  <si>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</si>
  <si>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</si>
  <si>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</si>
  <si>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</si>
  <si>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</si>
  <si>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</si>
  <si>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</si>
  <si>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</si>
  <si>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</si>
  <si>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</si>
  <si>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</si>
  <si>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</si>
  <si>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</si>
  <si>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</si>
  <si>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</si>
  <si>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</si>
  <si>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</si>
  <si>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</si>
  <si>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</si>
  <si>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</si>
  <si>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</si>
  <si>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</si>
  <si>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</si>
  <si>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</si>
  <si>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</si>
  <si>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</si>
  <si>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</si>
  <si>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</si>
  <si>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</si>
  <si>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</si>
  <si>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</si>
  <si>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</si>
  <si>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</si>
  <si>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</si>
  <si>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</si>
  <si>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</si>
  <si>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</si>
  <si>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</si>
  <si>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</si>
  <si>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</si>
  <si>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</si>
  <si>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</si>
  <si>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</si>
  <si>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</si>
  <si>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</si>
  <si>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</si>
  <si>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</si>
  <si>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</si>
  <si>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</si>
  <si>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</si>
  <si>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</si>
  <si>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</si>
  <si>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</si>
  <si>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</si>
  <si>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</si>
  <si>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</si>
  <si>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</si>
  <si>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</si>
  <si>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</si>
  <si>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</si>
  <si>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</si>
  <si>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</si>
  <si>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</si>
  <si>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</si>
  <si>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</si>
  <si>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</si>
  <si>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</si>
  <si>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</si>
  <si>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</si>
  <si>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</si>
  <si>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</si>
  <si>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</si>
  <si>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</si>
  <si>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</si>
  <si>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</si>
  <si>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</si>
  <si>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</si>
  <si>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</si>
  <si>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</si>
  <si>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</si>
  <si>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</si>
  <si>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</si>
  <si>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</si>
  <si>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</si>
  <si>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</si>
  <si>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</si>
  <si>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</si>
  <si>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</si>
  <si>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</si>
  <si>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</si>
  <si>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</si>
  <si>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</si>
  <si>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</si>
  <si>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</si>
  <si>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</si>
  <si>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</si>
  <si>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</si>
  <si>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</si>
  <si>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</si>
  <si>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</si>
  <si>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</si>
  <si>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</si>
  <si>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</si>
  <si>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</si>
  <si>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</si>
  <si>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</si>
  <si>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</si>
  <si>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</si>
  <si>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</si>
  <si>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</si>
  <si>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</si>
  <si>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</si>
  <si>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</si>
  <si>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</si>
  <si>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</si>
  <si>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</si>
  <si>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</si>
  <si>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</si>
  <si>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</si>
  <si>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</si>
  <si>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</si>
  <si>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</si>
  <si>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</si>
  <si>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</si>
  <si>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</si>
  <si>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</si>
  <si>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</si>
  <si>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</si>
  <si>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</si>
  <si>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</si>
  <si>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</si>
  <si>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</si>
  <si>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</si>
  <si>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</si>
  <si>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</si>
  <si>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</si>
  <si>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</si>
  <si>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</si>
  <si>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</si>
  <si>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</si>
  <si>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</si>
  <si>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</si>
  <si>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</si>
  <si>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</si>
  <si>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</si>
  <si>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</si>
  <si>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</si>
  <si>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</si>
  <si>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</si>
  <si>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</si>
  <si>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</si>
  <si>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</si>
  <si>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</si>
  <si>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</si>
  <si>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</si>
  <si>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</si>
  <si>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</si>
  <si>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</si>
  <si>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</si>
  <si>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</si>
  <si>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</si>
  <si>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</si>
  <si>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</si>
  <si>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</si>
  <si>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</si>
  <si>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</si>
  <si>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</si>
  <si>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</si>
  <si>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</si>
  <si>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</si>
  <si>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</si>
  <si>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</si>
  <si>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</si>
  <si>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</si>
  <si>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</si>
  <si>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</si>
  <si>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</si>
  <si>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</si>
  <si>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</si>
  <si>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</si>
  <si>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</si>
  <si>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</si>
  <si>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</si>
  <si>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</si>
  <si>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</si>
  <si>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</si>
  <si>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</si>
  <si>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</si>
  <si>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</si>
  <si>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</si>
  <si>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</si>
  <si>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</si>
  <si>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</si>
  <si>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</si>
  <si>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</si>
  <si>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</si>
  <si>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</si>
  <si>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</si>
  <si>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</si>
  <si>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</si>
  <si>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</si>
  <si>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</si>
  <si>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</si>
  <si>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</si>
  <si>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</si>
  <si>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</si>
  <si>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</si>
  <si>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</si>
  <si>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</si>
  <si>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</si>
  <si>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</si>
  <si>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</si>
  <si>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</si>
  <si>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</si>
  <si>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</si>
  <si>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</si>
  <si>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</si>
  <si>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</si>
  <si>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</si>
  <si>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</si>
  <si>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</si>
  <si>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</si>
  <si>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</si>
  <si>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</si>
  <si>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</si>
  <si>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</si>
  <si>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</si>
  <si>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</si>
  <si>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</si>
  <si>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</si>
  <si>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</si>
  <si>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</si>
  <si>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</si>
  <si>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</si>
  <si>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</si>
  <si>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</si>
  <si>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</si>
  <si>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</si>
  <si>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</si>
  <si>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</si>
  <si>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</si>
  <si>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</si>
  <si>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</si>
  <si>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</si>
  <si>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</si>
  <si>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</si>
  <si>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</si>
  <si>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</si>
  <si>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</si>
  <si>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</si>
  <si>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</si>
  <si>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</si>
  <si>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</si>
  <si>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</si>
  <si>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</si>
  <si>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</si>
  <si>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</si>
  <si>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</si>
  <si>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</si>
  <si>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</si>
  <si>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</si>
  <si>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</si>
  <si>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</si>
  <si>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</si>
  <si>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</si>
  <si>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</si>
  <si>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</si>
  <si>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</si>
  <si>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</si>
  <si>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</si>
  <si>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</si>
  <si>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</si>
  <si>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</si>
  <si>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</si>
  <si>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</si>
  <si>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</si>
  <si>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</si>
  <si>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</si>
  <si>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</si>
  <si>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</si>
  <si>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</si>
  <si>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</si>
  <si>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</si>
  <si>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</si>
  <si>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</si>
  <si>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</si>
  <si>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</si>
  <si>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</si>
  <si>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</si>
  <si>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</si>
  <si>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</si>
  <si>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</si>
  <si>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</si>
  <si>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</si>
  <si>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</si>
  <si>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</si>
  <si>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</si>
  <si>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</si>
  <si>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</si>
  <si>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</si>
  <si>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</si>
  <si>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</si>
  <si>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</si>
  <si>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</si>
  <si>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</si>
  <si>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</si>
  <si>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</si>
  <si>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</si>
  <si>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</si>
  <si>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</si>
  <si>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</si>
  <si>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</si>
  <si>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</si>
  <si>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</si>
  <si>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</si>
  <si>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</si>
  <si>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</si>
  <si>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</si>
  <si>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</si>
  <si>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</si>
  <si>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</si>
  <si>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</si>
  <si>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</si>
  <si>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</si>
  <si>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</si>
  <si>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</si>
  <si>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</si>
  <si>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</si>
  <si>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</si>
  <si>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</si>
  <si>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</si>
  <si>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</si>
  <si>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</si>
  <si>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</si>
  <si>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</si>
  <si>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</si>
  <si>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</si>
  <si>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</si>
  <si>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</si>
  <si>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</si>
  <si>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</si>
  <si>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</si>
  <si>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</si>
  <si>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</si>
  <si>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</si>
  <si>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</si>
  <si>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</si>
  <si>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</si>
  <si>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</si>
  <si>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</si>
  <si>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</si>
  <si>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</si>
  <si>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</si>
  <si>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</si>
  <si>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</si>
  <si>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</si>
  <si>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</si>
  <si>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</si>
  <si>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</si>
  <si>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</si>
  <si>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</si>
  <si>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</si>
  <si>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</si>
  <si>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</si>
  <si>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</si>
  <si>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</si>
  <si>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</si>
  <si>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</si>
  <si>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</si>
  <si>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</si>
  <si>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</si>
  <si>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</si>
  <si>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</si>
  <si>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</si>
  <si>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</si>
  <si>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</si>
  <si>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</si>
  <si>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</si>
  <si>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</si>
  <si>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</si>
  <si>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</si>
  <si>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</si>
  <si>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</si>
  <si>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</si>
  <si>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</si>
  <si>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</si>
  <si>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</si>
  <si>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</si>
  <si>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</si>
  <si>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</si>
  <si>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</si>
  <si>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</si>
  <si>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</si>
  <si>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</si>
  <si>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</si>
  <si>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</si>
  <si>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</si>
  <si>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</si>
  <si>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</si>
  <si>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</si>
  <si>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</si>
  <si>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</si>
  <si>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</si>
  <si>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</si>
  <si>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</si>
  <si>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</si>
  <si>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</si>
  <si>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</si>
  <si>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</si>
  <si>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</si>
  <si>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</si>
  <si>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</si>
  <si>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</si>
  <si>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</si>
  <si>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</si>
  <si>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</si>
  <si>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</si>
  <si>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</si>
  <si>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</si>
  <si>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</si>
  <si>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</si>
  <si>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</si>
  <si>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</si>
  <si>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</si>
  <si>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</si>
  <si>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</si>
  <si>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</si>
  <si>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</si>
  <si>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</si>
  <si>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</si>
  <si>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</si>
  <si>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</si>
  <si>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</si>
  <si>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</si>
  <si>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</si>
  <si>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</si>
  <si>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</si>
  <si>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</si>
  <si>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</si>
  <si>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</si>
  <si>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</si>
  <si>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</si>
  <si>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</si>
  <si>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</si>
  <si>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</si>
  <si>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</si>
  <si>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</si>
  <si>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</si>
  <si>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</si>
  <si>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</si>
  <si>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</si>
  <si>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</si>
  <si>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</si>
  <si>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</si>
  <si>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</si>
  <si>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</si>
  <si>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</si>
  <si>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</si>
  <si>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</si>
  <si>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</si>
  <si>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</si>
  <si>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</si>
  <si>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</si>
  <si>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</si>
  <si>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</si>
  <si>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</si>
  <si>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</si>
  <si>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</si>
  <si>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</si>
  <si>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</si>
  <si>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</si>
  <si>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</si>
  <si>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</si>
  <si>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</si>
  <si>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</si>
  <si>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</si>
  <si>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</si>
  <si>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</si>
  <si>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</si>
  <si>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</si>
  <si>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</si>
  <si>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</si>
  <si>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</si>
  <si>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</si>
  <si>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</si>
  <si>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</si>
  <si>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</si>
  <si>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</si>
  <si>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</si>
  <si>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</si>
  <si>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</si>
  <si>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</si>
  <si>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</si>
  <si>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</si>
  <si>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</si>
  <si>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</si>
  <si>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</si>
  <si>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</si>
  <si>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</si>
  <si>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</si>
  <si>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</si>
  <si>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</si>
  <si>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</si>
  <si>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</si>
  <si>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</si>
  <si>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</si>
  <si>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</si>
  <si>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</si>
  <si>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</si>
  <si>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</si>
  <si>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</si>
  <si>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</si>
  <si>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</si>
  <si>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</si>
  <si>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</si>
  <si>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</si>
  <si>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</si>
  <si>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</si>
  <si>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</si>
  <si>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</si>
  <si>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</si>
  <si>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</si>
  <si>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</si>
  <si>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</si>
  <si>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</si>
  <si>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</si>
  <si>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</si>
  <si>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</si>
  <si>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</si>
  <si>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</si>
  <si>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</si>
  <si>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</si>
  <si>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</si>
  <si>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</si>
  <si>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</si>
  <si>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</si>
  <si>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</si>
  <si>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</si>
  <si>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</si>
  <si>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</si>
  <si>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</si>
  <si>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</si>
  <si>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</si>
  <si>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</si>
  <si>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</si>
  <si>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</si>
  <si>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</si>
  <si>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</si>
  <si>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</si>
  <si>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</si>
  <si>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</si>
  <si>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</si>
  <si>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</si>
  <si>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</si>
  <si>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</si>
  <si>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</si>
  <si>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</si>
  <si>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</si>
  <si>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</si>
  <si>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</si>
  <si>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</si>
  <si>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</si>
  <si>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</si>
  <si>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</si>
  <si>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</si>
  <si>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</si>
  <si>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</si>
  <si>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</si>
  <si>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</si>
  <si>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</si>
  <si>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</si>
  <si>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</si>
  <si>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</si>
  <si>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</si>
  <si>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</si>
  <si>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</si>
  <si>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</si>
  <si>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</si>
  <si>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</si>
  <si>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</si>
  <si>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</si>
  <si>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</si>
  <si>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</si>
  <si>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</si>
  <si>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</si>
  <si>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</si>
  <si>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</si>
  <si>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</si>
  <si>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</si>
  <si>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</si>
  <si>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</si>
  <si>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</si>
  <si>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</si>
  <si>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</si>
  <si>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</si>
  <si>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</si>
  <si>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</si>
  <si>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</si>
  <si>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</si>
  <si>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</si>
  <si>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</si>
  <si>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</si>
  <si>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</si>
  <si>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</si>
  <si>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</si>
  <si>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</si>
  <si>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</si>
  <si>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</si>
  <si>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</si>
  <si>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</si>
  <si>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</si>
  <si>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</si>
  <si>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</si>
  <si>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</si>
  <si>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</si>
  <si>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</si>
  <si>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</si>
  <si>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</si>
  <si>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</si>
  <si>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</si>
  <si>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</si>
  <si>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</si>
  <si>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</si>
  <si>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</si>
  <si>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</si>
  <si>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</si>
  <si>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</si>
  <si>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</si>
  <si>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</si>
  <si>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</si>
  <si>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</si>
  <si>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</si>
  <si>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</si>
  <si>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</si>
  <si>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</si>
  <si>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</si>
  <si>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</si>
  <si>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</si>
  <si>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</si>
  <si>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</si>
  <si>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</si>
  <si>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</si>
  <si>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</si>
  <si>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</si>
  <si>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</si>
  <si>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</si>
  <si>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</si>
  <si>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</si>
  <si>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</si>
  <si>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</si>
  <si>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</si>
  <si>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</si>
  <si>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</si>
  <si>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</si>
  <si>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</si>
  <si>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</si>
  <si>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</si>
  <si>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</si>
  <si>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</si>
  <si>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</si>
  <si>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</si>
  <si>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</si>
  <si>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</si>
  <si>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</si>
  <si>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</si>
  <si>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</si>
  <si>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</si>
  <si>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</si>
  <si>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</si>
  <si>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</si>
  <si>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</si>
  <si>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</si>
  <si>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</si>
  <si>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</si>
  <si>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</si>
  <si>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</si>
  <si>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</si>
  <si>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</si>
  <si>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</si>
  <si>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</si>
  <si>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</si>
  <si>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</si>
  <si>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</si>
  <si>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</si>
  <si>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</si>
  <si>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</si>
  <si>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</si>
  <si>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</si>
  <si>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</si>
  <si>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</si>
  <si>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</si>
  <si>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</si>
  <si>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</si>
  <si>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</si>
  <si>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</si>
  <si>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</si>
  <si>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</si>
  <si>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</si>
  <si>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</si>
  <si>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</si>
  <si>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</si>
  <si>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</si>
  <si>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</si>
  <si>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</si>
  <si>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</si>
  <si>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</si>
  <si>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</si>
  <si>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</si>
  <si>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</si>
  <si>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</si>
  <si>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</si>
  <si>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</si>
  <si>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</si>
  <si>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</si>
  <si>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</si>
  <si>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</si>
  <si>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</si>
  <si>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</si>
  <si>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</si>
  <si>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</si>
  <si>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</si>
  <si>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</si>
  <si>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</si>
  <si>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</si>
  <si>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</si>
  <si>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</si>
  <si>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</si>
  <si>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</si>
  <si>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</si>
  <si>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</si>
  <si>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</si>
  <si>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</si>
  <si>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</si>
  <si>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</si>
  <si>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</si>
  <si>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</si>
  <si>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</si>
  <si>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</si>
  <si>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</si>
  <si>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</si>
  <si>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</si>
  <si>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</si>
  <si>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</si>
  <si>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</si>
  <si>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</si>
  <si>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</si>
  <si>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</si>
  <si>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</si>
  <si>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</si>
  <si>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</si>
  <si>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</si>
  <si>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</si>
  <si>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</si>
  <si>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</si>
  <si>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</si>
  <si>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</si>
  <si>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</si>
  <si>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</si>
  <si>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</si>
  <si>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</si>
  <si>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</si>
  <si>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</si>
  <si>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</si>
  <si>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</si>
  <si>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</si>
  <si>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</si>
  <si>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</si>
  <si>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</si>
  <si>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</si>
  <si>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</si>
  <si>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</si>
  <si>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</si>
  <si>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</si>
  <si>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</si>
  <si>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</si>
  <si>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</si>
  <si>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</si>
  <si>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</si>
  <si>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</si>
  <si>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</si>
  <si>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</si>
  <si>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</si>
  <si>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</si>
  <si>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</si>
  <si>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</si>
  <si>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</si>
  <si>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</si>
  <si>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</si>
  <si>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</si>
  <si>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</si>
  <si>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</si>
  <si>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</si>
  <si>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</si>
  <si>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</si>
  <si>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</si>
  <si>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</si>
  <si>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</si>
  <si>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</si>
  <si>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</si>
  <si>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</si>
  <si>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</si>
  <si>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</si>
  <si>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</si>
  <si>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</si>
  <si>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</si>
  <si>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</si>
  <si>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</si>
  <si>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</si>
  <si>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</si>
  <si>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</si>
  <si>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</si>
  <si>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</si>
  <si>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</si>
  <si>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</si>
  <si>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</si>
  <si>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</si>
  <si>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</si>
  <si>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</si>
  <si>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</si>
  <si>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</si>
  <si>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</si>
  <si>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</si>
  <si>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</si>
  <si>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</si>
  <si>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</si>
  <si>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</si>
  <si>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</si>
  <si>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</si>
  <si>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</si>
  <si>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</si>
  <si>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</si>
  <si>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</si>
  <si>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</si>
  <si>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</si>
  <si>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</si>
  <si>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</si>
  <si>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</si>
  <si>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</si>
  <si>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</si>
  <si>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</si>
  <si>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</si>
  <si>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</si>
  <si>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</si>
  <si>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</si>
  <si>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</si>
  <si>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</si>
  <si>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</si>
  <si>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</si>
  <si>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</si>
  <si>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</si>
  <si>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</si>
  <si>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</si>
  <si>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</si>
  <si>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</si>
  <si>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</si>
  <si>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</si>
  <si>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</si>
  <si>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</si>
  <si>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</si>
  <si>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</si>
  <si>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</si>
  <si>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</si>
  <si>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</si>
  <si>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</si>
  <si>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</si>
  <si>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</si>
  <si>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</si>
  <si>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</si>
  <si>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</si>
  <si>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</si>
  <si>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</si>
  <si>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</si>
  <si>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</si>
  <si>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</si>
  <si>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</si>
  <si>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</si>
  <si>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</si>
  <si>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</si>
  <si>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</si>
  <si>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</si>
  <si>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</si>
  <si>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</si>
  <si>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</si>
  <si>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</si>
  <si>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</si>
  <si>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</si>
  <si>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</si>
  <si>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</si>
  <si>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</si>
  <si>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</si>
  <si>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</si>
  <si>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</si>
  <si>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</si>
  <si>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</si>
  <si>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</si>
  <si>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</si>
  <si>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</si>
  <si>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</si>
  <si>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</si>
  <si>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</si>
  <si>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</si>
  <si>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</si>
  <si>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</si>
  <si>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</si>
  <si>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</si>
  <si>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</si>
  <si>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</si>
  <si>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</si>
  <si>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</si>
  <si>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</si>
  <si>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</si>
  <si>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</si>
  <si>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</si>
  <si>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</si>
  <si>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</si>
  <si>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</si>
  <si>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</si>
  <si>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</si>
  <si>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</si>
  <si>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</si>
  <si>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</si>
  <si>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</si>
  <si>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</si>
  <si>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</si>
  <si>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</si>
  <si>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</si>
  <si>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</si>
  <si>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</si>
  <si>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</si>
  <si>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</si>
  <si>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</si>
  <si>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</si>
  <si>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</si>
  <si>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</si>
  <si>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</si>
  <si>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</si>
  <si>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</si>
  <si>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</si>
  <si>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</si>
  <si>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</si>
  <si>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</si>
  <si>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</si>
  <si>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</si>
  <si>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</si>
  <si>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</si>
  <si>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</si>
  <si>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</si>
  <si>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</si>
  <si>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</si>
  <si>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</si>
  <si>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</si>
  <si>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</si>
  <si>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</si>
  <si>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</si>
  <si>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</si>
  <si>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</si>
  <si>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</si>
  <si>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</si>
  <si>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</si>
  <si>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</si>
  <si>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</si>
  <si>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</si>
  <si>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</si>
  <si>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</si>
  <si>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</si>
  <si>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</si>
  <si>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</si>
  <si>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</si>
  <si>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</si>
  <si>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</si>
  <si>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</si>
  <si>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</si>
  <si>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</si>
  <si>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</si>
  <si>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</si>
  <si>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</si>
  <si>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</si>
  <si>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</si>
  <si>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</si>
  <si>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</si>
  <si>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</si>
  <si>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</si>
  <si>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</si>
  <si>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</si>
  <si>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</si>
  <si>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</si>
  <si>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</si>
  <si>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</si>
  <si>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</si>
  <si>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</si>
  <si>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</si>
  <si>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</si>
  <si>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</si>
  <si>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</si>
  <si>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</si>
  <si>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</si>
  <si>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</si>
  <si>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</si>
  <si>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</si>
  <si>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</si>
  <si>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</si>
  <si>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</si>
  <si>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</si>
  <si>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</si>
  <si>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</si>
  <si>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</si>
  <si>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</si>
  <si>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</si>
  <si>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</si>
  <si>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</si>
  <si>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</si>
  <si>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</si>
  <si>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</si>
  <si>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</si>
  <si>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</si>
  <si>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</si>
  <si>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</si>
  <si>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</si>
  <si>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</si>
  <si>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</si>
  <si>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</si>
  <si>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</si>
  <si>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</si>
  <si>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</si>
  <si>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</si>
  <si>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</si>
  <si>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</si>
  <si>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</si>
  <si>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</si>
  <si>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</si>
  <si>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</si>
  <si>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</si>
  <si>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</si>
  <si>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</si>
  <si>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</si>
  <si>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</si>
  <si>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</si>
  <si>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</si>
  <si>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</si>
  <si>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</si>
  <si>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</si>
  <si>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</si>
  <si>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</si>
  <si>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</si>
  <si>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</si>
  <si>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</si>
  <si>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</si>
  <si>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</si>
  <si>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</si>
  <si>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</si>
  <si>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</si>
  <si>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</si>
  <si>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</si>
  <si>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</si>
  <si>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</si>
  <si>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</si>
  <si>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</si>
  <si>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</si>
  <si>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</si>
  <si>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</si>
  <si>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</si>
  <si>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</si>
  <si>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</si>
  <si>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</si>
  <si>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</si>
  <si>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</si>
  <si>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</si>
  <si>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</si>
  <si>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</si>
  <si>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</si>
  <si>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</si>
  <si>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</si>
  <si>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</si>
  <si>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</si>
  <si>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</si>
  <si>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</si>
  <si>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</si>
  <si>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</si>
  <si>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</si>
  <si>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</si>
  <si>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</si>
  <si>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</si>
  <si>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</si>
  <si>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</si>
  <si>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</si>
  <si>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</si>
  <si>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</si>
  <si>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</si>
  <si>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</si>
  <si>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</si>
  <si>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</si>
  <si>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</si>
  <si>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</si>
  <si>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</si>
  <si>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</si>
  <si>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</si>
  <si>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</si>
  <si>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</si>
  <si>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</si>
  <si>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</si>
  <si>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</si>
  <si>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</si>
  <si>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</si>
  <si>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</si>
  <si>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</si>
  <si>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</si>
  <si>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</si>
  <si>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</si>
  <si>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</si>
  <si>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</si>
  <si>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</si>
  <si>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</si>
  <si>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</si>
  <si>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</si>
  <si>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</si>
  <si>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</si>
  <si>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</si>
  <si>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</si>
  <si>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</si>
  <si>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</si>
  <si>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</si>
  <si>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</si>
  <si>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</si>
  <si>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</si>
  <si>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</si>
  <si>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</si>
  <si>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</si>
  <si>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</si>
  <si>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</si>
  <si>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</si>
  <si>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</si>
  <si>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</si>
  <si>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</si>
  <si>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</si>
  <si>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</si>
  <si>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</si>
  <si>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</si>
  <si>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</si>
  <si>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</si>
  <si>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</si>
  <si>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</si>
  <si>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</si>
  <si>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</si>
  <si>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</si>
  <si>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</si>
  <si>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</si>
  <si>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</si>
  <si>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</si>
  <si>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</si>
  <si>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</si>
  <si>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</si>
  <si>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</si>
  <si>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</si>
  <si>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</si>
  <si>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</si>
  <si>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</si>
  <si>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</si>
  <si>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</si>
  <si>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</si>
  <si>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</si>
  <si>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</si>
  <si>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</si>
  <si>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</si>
  <si>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</si>
  <si>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</si>
  <si>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</si>
  <si>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</si>
  <si>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</si>
  <si>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</si>
  <si>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</si>
  <si>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</si>
  <si>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</si>
  <si>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</si>
  <si>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</si>
  <si>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</si>
  <si>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</si>
  <si>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</si>
  <si>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</si>
  <si>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</si>
  <si>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</si>
  <si>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</si>
  <si>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</si>
  <si>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</si>
  <si>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</si>
  <si>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</si>
  <si>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</si>
  <si>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</si>
  <si>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</si>
  <si>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</si>
  <si>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</si>
  <si>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</si>
  <si>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</si>
  <si>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</si>
  <si>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</si>
  <si>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</si>
  <si>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</si>
  <si>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</si>
  <si>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</si>
  <si>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</si>
  <si>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</si>
  <si>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</si>
  <si>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</si>
  <si>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</si>
  <si>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</si>
  <si>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</si>
  <si>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</si>
  <si>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</si>
  <si>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</si>
  <si>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</si>
  <si>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</si>
  <si>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</si>
  <si>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</si>
  <si>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</si>
  <si>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</si>
  <si>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</si>
  <si>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</si>
  <si>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</si>
  <si>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</si>
  <si>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</si>
  <si>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</si>
  <si>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</si>
  <si>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</si>
  <si>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</si>
  <si>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</si>
  <si>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</si>
  <si>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</si>
  <si>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</si>
  <si>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</si>
  <si>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</si>
  <si>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</si>
  <si>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</si>
  <si>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</si>
  <si>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</si>
  <si>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</si>
  <si>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</si>
  <si>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</si>
  <si>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</si>
  <si>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</si>
  <si>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</si>
  <si>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</si>
  <si>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</si>
  <si>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</si>
  <si>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</si>
  <si>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</si>
  <si>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</si>
  <si>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</si>
  <si>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</si>
  <si>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</si>
  <si>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</si>
  <si>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</si>
  <si>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</si>
  <si>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</si>
  <si>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</si>
  <si>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</si>
  <si>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</si>
  <si>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</si>
  <si>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</si>
  <si>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</si>
  <si>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</si>
  <si>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</si>
  <si>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</si>
  <si>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</si>
  <si>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</si>
  <si>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</si>
  <si>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</si>
  <si>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</si>
  <si>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</si>
  <si>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</si>
  <si>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</si>
  <si>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</si>
  <si>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</si>
  <si>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</si>
  <si>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</si>
  <si>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</si>
  <si>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</si>
  <si>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</si>
  <si>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</si>
  <si>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</si>
  <si>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</si>
  <si>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</si>
  <si>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</si>
  <si>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</si>
  <si>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</si>
  <si>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</si>
  <si>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</si>
  <si>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</si>
  <si>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</si>
  <si>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</si>
  <si>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</si>
  <si>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</si>
  <si>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</si>
  <si>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</si>
  <si>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</si>
  <si>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</si>
  <si>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</si>
  <si>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</si>
  <si>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</si>
  <si>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</si>
  <si>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</si>
  <si>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</si>
  <si>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</si>
  <si>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</si>
  <si>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</si>
  <si>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</si>
  <si>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</si>
  <si>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</si>
  <si>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</si>
  <si>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</si>
  <si>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</si>
  <si>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</si>
  <si>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</si>
  <si>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</si>
  <si>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</si>
  <si>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</si>
  <si>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</si>
  <si>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</si>
  <si>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</si>
  <si>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</si>
  <si>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</si>
  <si>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</si>
  <si>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</si>
  <si>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</si>
  <si>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</si>
  <si>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</si>
  <si>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</si>
  <si>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</si>
  <si>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</si>
  <si>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</si>
  <si>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</si>
  <si>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</si>
  <si>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</si>
  <si>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</si>
  <si>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</si>
  <si>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</si>
  <si>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</si>
  <si>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</si>
  <si>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</si>
  <si>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</si>
  <si>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</si>
  <si>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</si>
  <si>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</si>
  <si>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</si>
  <si>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</si>
  <si>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</si>
  <si>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</si>
  <si>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</si>
  <si>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</si>
  <si>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</si>
  <si>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</si>
  <si>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</si>
  <si>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</si>
  <si>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</si>
  <si>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</si>
  <si>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</si>
  <si>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</si>
  <si>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</si>
  <si>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</si>
  <si>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</si>
  <si>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</si>
  <si>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</si>
  <si>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</si>
  <si>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</si>
  <si>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</si>
  <si>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</si>
  <si>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</si>
  <si>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</si>
  <si>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</si>
  <si>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</si>
  <si>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</si>
  <si>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</si>
  <si>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</si>
  <si>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</si>
  <si>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</si>
  <si>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</si>
  <si>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</si>
  <si>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</si>
  <si>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</si>
  <si>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</si>
  <si>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</si>
  <si>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</si>
  <si>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</si>
  <si>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</si>
  <si>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</si>
  <si>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</si>
  <si>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</si>
  <si>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</si>
  <si>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</si>
  <si>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</si>
  <si>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</si>
  <si>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</si>
  <si>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</si>
  <si>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</si>
  <si>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</si>
  <si>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</si>
  <si>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</si>
  <si>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</si>
  <si>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</si>
  <si>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</si>
  <si>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</si>
  <si>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</si>
  <si>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</si>
  <si>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</si>
  <si>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</si>
  <si>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</si>
  <si>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</si>
  <si>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</si>
  <si>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</si>
  <si>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</si>
  <si>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</si>
  <si>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</si>
  <si>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</si>
  <si>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</si>
  <si>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</si>
  <si>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</si>
  <si>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</si>
  <si>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</si>
  <si>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</si>
  <si>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</si>
  <si>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</si>
  <si>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</si>
  <si>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</si>
  <si>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</si>
  <si>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</si>
  <si>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</si>
  <si>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</si>
  <si>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</si>
  <si>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</si>
  <si>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</si>
  <si>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</si>
  <si>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</si>
  <si>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</si>
  <si>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</si>
  <si>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</si>
  <si>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</si>
  <si>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</si>
  <si>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</si>
  <si>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</si>
  <si>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</si>
  <si>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</si>
  <si>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</si>
  <si>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</si>
  <si>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</si>
  <si>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</si>
  <si>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</si>
  <si>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</si>
  <si>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</si>
  <si>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</si>
  <si>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</si>
  <si>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</si>
  <si>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</si>
  <si>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</si>
  <si>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</si>
  <si>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</si>
  <si>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</si>
  <si>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</si>
  <si>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</si>
  <si>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</si>
  <si>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</si>
  <si>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</si>
  <si>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</si>
  <si>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</si>
  <si>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</si>
  <si>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</si>
  <si>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</si>
  <si>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</si>
  <si>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</si>
  <si>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</si>
  <si>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</si>
  <si>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</si>
  <si>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</si>
  <si>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</si>
  <si>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</si>
  <si>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</si>
  <si>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</si>
  <si>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</si>
  <si>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</si>
  <si>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</si>
  <si>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</si>
  <si>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</si>
  <si>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</si>
  <si>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</si>
  <si>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</si>
  <si>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</si>
  <si>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</si>
  <si>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</si>
  <si>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</si>
  <si>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</si>
  <si>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</si>
  <si>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</si>
  <si>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</si>
  <si>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</si>
  <si>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</si>
  <si>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</si>
  <si>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</si>
  <si>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</si>
  <si>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</si>
  <si>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</si>
  <si>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</si>
  <si>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</si>
  <si>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</si>
  <si>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</si>
  <si>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</si>
  <si>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</si>
  <si>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</si>
  <si>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</si>
  <si>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</si>
  <si>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</si>
  <si>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</si>
  <si>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</si>
  <si>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</si>
  <si>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</si>
  <si>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</si>
  <si>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</si>
  <si>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</si>
  <si>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</si>
  <si>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</si>
  <si>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</si>
  <si>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</si>
  <si>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</si>
  <si>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</si>
  <si>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</si>
  <si>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</si>
  <si>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</si>
  <si>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</si>
  <si>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</si>
  <si>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</si>
  <si>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</si>
  <si>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</si>
  <si>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</si>
  <si>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</si>
  <si>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</si>
  <si>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</si>
  <si>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</si>
  <si>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</si>
  <si>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</si>
  <si>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</si>
  <si>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</si>
  <si>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</si>
  <si>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</si>
  <si>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</si>
  <si>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</si>
  <si>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</si>
  <si>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</si>
  <si>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</si>
  <si>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</si>
  <si>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</si>
  <si>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</si>
  <si>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</si>
  <si>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</si>
  <si>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</si>
  <si>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</si>
  <si>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</si>
  <si>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</si>
  <si>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</si>
  <si>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</si>
  <si>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</si>
  <si>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</si>
  <si>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</si>
  <si>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</si>
  <si>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</si>
  <si>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</si>
  <si>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</si>
  <si>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</si>
  <si>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</si>
  <si>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</si>
  <si>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</si>
  <si>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</si>
  <si>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</si>
  <si>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</si>
  <si>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</si>
  <si>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</si>
  <si>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</si>
  <si>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</si>
  <si>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</si>
  <si>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</si>
  <si>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</si>
  <si>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</si>
  <si>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</si>
  <si>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</si>
  <si>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</si>
  <si>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</si>
  <si>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</si>
  <si>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</si>
  <si>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</si>
  <si>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</si>
  <si>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</si>
  <si>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</si>
  <si>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</si>
  <si>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</si>
  <si>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</si>
  <si>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</si>
  <si>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</si>
  <si>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</si>
  <si>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</si>
  <si>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</si>
  <si>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</si>
  <si>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</si>
  <si>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</si>
  <si>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</si>
  <si>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</si>
  <si>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</si>
  <si>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</si>
  <si>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</si>
  <si>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</si>
  <si>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</si>
  <si>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</si>
  <si>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</si>
  <si>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</si>
  <si>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</si>
  <si>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</si>
  <si>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</si>
  <si>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</si>
  <si>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</si>
  <si>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</si>
  <si>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</si>
  <si>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</si>
  <si>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</si>
  <si>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</si>
  <si>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</si>
  <si>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</si>
  <si>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</si>
  <si>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</si>
  <si>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</si>
  <si>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</si>
  <si>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</si>
  <si>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</si>
  <si>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</si>
  <si>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</si>
  <si>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</si>
  <si>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</si>
  <si>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</si>
  <si>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</si>
  <si>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</si>
  <si>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</si>
  <si>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</si>
  <si>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</si>
  <si>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</si>
  <si>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</si>
  <si>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</si>
  <si>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</si>
  <si>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</si>
  <si>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</si>
  <si>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</si>
  <si>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</si>
  <si>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</si>
  <si>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</si>
  <si>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</si>
  <si>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</si>
  <si>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</si>
  <si>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</si>
  <si>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</si>
  <si>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</si>
  <si>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</si>
  <si>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</si>
  <si>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</si>
  <si>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</si>
  <si>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</si>
  <si>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</si>
  <si>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</si>
  <si>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</si>
  <si>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</si>
  <si>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</si>
  <si>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</si>
  <si>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</si>
  <si>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</si>
  <si>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</si>
  <si>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</si>
  <si>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</si>
  <si>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</si>
  <si>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</si>
  <si>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</si>
  <si>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</si>
  <si>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</si>
  <si>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</si>
  <si>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</si>
  <si>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</si>
  <si>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</si>
  <si>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</si>
  <si>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</si>
  <si>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</si>
  <si>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</si>
  <si>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</si>
  <si>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</si>
  <si>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</si>
  <si>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</si>
  <si>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</si>
  <si>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</si>
  <si>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</si>
  <si>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</si>
  <si>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</si>
  <si>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</si>
  <si>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</si>
  <si>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</si>
  <si>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</si>
  <si>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</si>
  <si>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</si>
  <si>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</si>
  <si>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</si>
  <si>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</si>
  <si>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</si>
  <si>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</si>
  <si>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</si>
  <si>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</si>
  <si>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</si>
  <si>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</si>
  <si>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</si>
  <si>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</si>
  <si>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</si>
  <si>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</si>
  <si>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</si>
  <si>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</si>
  <si>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</si>
  <si>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</si>
  <si>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</si>
  <si>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</si>
  <si>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</si>
  <si>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</si>
  <si>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</si>
  <si>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</si>
  <si>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</si>
  <si>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</si>
  <si>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</si>
  <si>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</si>
  <si>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</si>
  <si>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</si>
  <si>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</si>
  <si>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</si>
  <si>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</si>
  <si>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</si>
  <si>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</si>
  <si>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</si>
  <si>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</si>
  <si>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</si>
  <si>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</si>
  <si>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</si>
  <si>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</si>
  <si>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</si>
  <si>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</si>
  <si>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</si>
  <si>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</si>
  <si>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</si>
  <si>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</si>
  <si>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</si>
  <si>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</si>
  <si>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</si>
  <si>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</si>
  <si>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</si>
  <si>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</si>
  <si>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</si>
  <si>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</si>
  <si>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</si>
  <si>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</si>
  <si>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</si>
  <si>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</si>
  <si>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</si>
  <si>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</si>
  <si>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</si>
  <si>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</si>
  <si>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</si>
  <si>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</si>
  <si>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</si>
  <si>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</si>
  <si>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</si>
  <si>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</si>
  <si>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</si>
  <si>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</si>
  <si>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</si>
  <si>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</si>
  <si>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</si>
  <si>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</si>
  <si>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</si>
  <si>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</si>
  <si>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</si>
  <si>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</si>
  <si>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</si>
  <si>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</si>
  <si>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</si>
  <si>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</si>
  <si>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</si>
  <si>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</si>
  <si>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</si>
  <si>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</si>
  <si>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</si>
  <si>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</si>
  <si>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</si>
  <si>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</si>
  <si>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</si>
  <si>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</si>
  <si>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</si>
  <si>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</si>
  <si>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</si>
  <si>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</si>
  <si>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</si>
  <si>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</si>
  <si>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</si>
  <si>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</si>
  <si>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</si>
  <si>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</si>
  <si>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</si>
  <si>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</si>
  <si>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</si>
  <si>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</si>
  <si>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</si>
  <si>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</si>
  <si>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</si>
  <si>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</si>
  <si>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</si>
  <si>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</si>
  <si>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</si>
  <si>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</si>
  <si>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</si>
  <si>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</si>
  <si>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</si>
  <si>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</si>
  <si>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</si>
  <si>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</si>
  <si>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</si>
  <si>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</si>
  <si>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</si>
  <si>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</si>
  <si>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</si>
  <si>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</si>
  <si>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</si>
  <si>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</si>
  <si>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</si>
  <si>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</si>
  <si>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</si>
  <si>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</si>
  <si>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</si>
  <si>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</si>
  <si>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</si>
  <si>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</si>
  <si>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</si>
  <si>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</si>
  <si>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</si>
  <si>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</si>
  <si>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</si>
  <si>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</si>
  <si>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</si>
  <si>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</si>
  <si>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</si>
  <si>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</si>
  <si>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</si>
  <si>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</si>
  <si>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</si>
  <si>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</si>
  <si>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</si>
  <si>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</si>
  <si>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</si>
  <si>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</si>
  <si>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</si>
  <si>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</si>
  <si>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</si>
  <si>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</si>
  <si>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</si>
  <si>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</si>
  <si>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</si>
  <si>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</si>
  <si>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</si>
  <si>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</si>
  <si>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</si>
  <si>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</si>
  <si>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</si>
  <si>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</si>
  <si>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</si>
  <si>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</si>
  <si>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</si>
  <si>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</si>
  <si>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</si>
  <si>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</si>
  <si>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</si>
  <si>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</si>
  <si>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</si>
  <si>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</si>
  <si>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</si>
  <si>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</si>
  <si>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</si>
  <si>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</si>
  <si>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</si>
  <si>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</si>
  <si>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</si>
  <si>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</si>
  <si>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</si>
  <si>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</si>
  <si>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</si>
  <si>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</si>
  <si>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</si>
  <si>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</si>
  <si>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</si>
  <si>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</si>
  <si>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</si>
  <si>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</si>
  <si>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</si>
  <si>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</si>
  <si>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</si>
  <si>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</si>
  <si>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</si>
  <si>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</si>
  <si>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</si>
  <si>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</si>
  <si>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</si>
  <si>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</si>
  <si>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</si>
  <si>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</si>
  <si>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</si>
  <si>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</si>
  <si>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</si>
  <si>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</si>
  <si>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</si>
  <si>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</si>
  <si>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</si>
  <si>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</si>
  <si>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</si>
  <si>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</si>
  <si>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</si>
  <si>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</si>
  <si>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</si>
  <si>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</si>
  <si>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</si>
  <si>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</si>
  <si>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</si>
  <si>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</si>
  <si>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</si>
  <si>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</si>
  <si>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</si>
  <si>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</si>
  <si>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</si>
  <si>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</si>
  <si>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</si>
  <si>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</si>
  <si>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</si>
  <si>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</si>
  <si>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</si>
  <si>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</si>
  <si>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</si>
  <si>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</si>
  <si>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</si>
  <si>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</si>
  <si>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</si>
  <si>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</si>
  <si>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</si>
  <si>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</si>
  <si>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</si>
  <si>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</si>
  <si>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</si>
  <si>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</si>
  <si>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</si>
  <si>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</si>
  <si>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</si>
  <si>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</si>
  <si>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</si>
  <si>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</si>
  <si>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</si>
  <si>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</si>
  <si>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</si>
  <si>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</si>
  <si>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</si>
  <si>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</si>
  <si>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</si>
  <si>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</si>
  <si>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</si>
  <si>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</si>
  <si>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</si>
  <si>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</si>
  <si>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</si>
  <si>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</si>
  <si>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</si>
  <si>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</si>
  <si>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</si>
  <si>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</si>
  <si>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</si>
  <si>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</si>
  <si>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</si>
  <si>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</si>
  <si>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</si>
  <si>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</si>
  <si>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</si>
  <si>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</si>
  <si>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</si>
  <si>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</si>
  <si>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</si>
  <si>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</si>
  <si>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</si>
  <si>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</si>
  <si>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</si>
  <si>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</si>
  <si>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</si>
  <si>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</si>
  <si>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</si>
  <si>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</si>
  <si>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</si>
  <si>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</si>
  <si>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</si>
  <si>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</si>
  <si>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</si>
  <si>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</si>
  <si>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</si>
  <si>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</si>
  <si>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</si>
  <si>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</si>
  <si>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</si>
  <si>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</si>
  <si>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</si>
  <si>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</si>
  <si>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</si>
  <si>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</si>
  <si>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</si>
  <si>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</si>
  <si>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</si>
  <si>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</si>
  <si>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</si>
  <si>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</si>
  <si>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</si>
  <si>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</si>
  <si>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</si>
  <si>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</si>
  <si>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</si>
  <si>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</si>
  <si>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</si>
  <si>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</si>
  <si>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</si>
  <si>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</si>
  <si>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</si>
  <si>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</si>
  <si>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</si>
  <si>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</si>
  <si>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</si>
  <si>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</si>
  <si>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</si>
  <si>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</si>
  <si>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</si>
  <si>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</si>
  <si>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</si>
  <si>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</si>
  <si>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</si>
  <si>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</si>
  <si>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</si>
  <si>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</si>
  <si>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</si>
  <si>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</si>
  <si>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</si>
  <si>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</si>
  <si>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</si>
  <si>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</si>
  <si>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</si>
  <si>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</si>
  <si>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</si>
  <si>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</si>
  <si>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</si>
  <si>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</si>
  <si>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</si>
  <si>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</si>
  <si>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</si>
  <si>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</si>
  <si>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</si>
  <si>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</si>
  <si>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</si>
  <si>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</si>
  <si>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</si>
  <si>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</si>
  <si>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</si>
  <si>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</si>
  <si>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</si>
  <si>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</si>
  <si>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</si>
  <si>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</si>
  <si>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</si>
  <si>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</si>
  <si>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</si>
  <si>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</si>
  <si>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</si>
  <si>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</si>
  <si>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</si>
  <si>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</si>
  <si>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</si>
  <si>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</si>
  <si>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</si>
  <si>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</si>
  <si>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</si>
  <si>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</si>
  <si>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</si>
  <si>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</si>
  <si>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</si>
  <si>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</si>
  <si>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</si>
  <si>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</si>
  <si>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</si>
  <si>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</si>
  <si>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</si>
  <si>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</si>
  <si>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</si>
  <si>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</si>
  <si>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</si>
  <si>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</si>
  <si>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</si>
  <si>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</si>
  <si>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</si>
  <si>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</si>
  <si>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</si>
  <si>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</si>
  <si>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</si>
  <si>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</si>
  <si>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</si>
  <si>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</si>
  <si>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</si>
  <si>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</si>
  <si>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</si>
  <si>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</si>
  <si>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</si>
  <si>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</si>
  <si>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</si>
  <si>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</si>
  <si>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</si>
  <si>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</si>
  <si>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</si>
  <si>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</si>
  <si>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</si>
  <si>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</si>
  <si>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</si>
  <si>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</si>
  <si>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</si>
  <si>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</si>
  <si>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</si>
  <si>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</si>
  <si>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</si>
  <si>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</si>
  <si>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</si>
  <si>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</si>
  <si>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</si>
  <si>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</si>
  <si>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</si>
  <si>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</si>
  <si>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</si>
  <si>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</si>
  <si>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</si>
  <si>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</si>
  <si>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</si>
  <si>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</si>
  <si>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</si>
  <si>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</si>
  <si>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</si>
  <si>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</si>
  <si>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</si>
  <si>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</si>
  <si>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</si>
  <si>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</si>
  <si>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</si>
  <si>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</si>
  <si>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</si>
  <si>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</si>
  <si>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</si>
  <si>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</si>
  <si>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</si>
  <si>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</si>
  <si>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</si>
  <si>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</si>
  <si>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</si>
  <si>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</si>
  <si>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</si>
  <si>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</si>
  <si>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</si>
  <si>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</si>
  <si>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</si>
  <si>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</si>
  <si>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</si>
  <si>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</si>
  <si>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</si>
  <si>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</si>
  <si>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</si>
  <si>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</si>
  <si>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</si>
  <si>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</si>
  <si>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</si>
  <si>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</si>
  <si>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</si>
  <si>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</si>
  <si>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</si>
  <si>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</si>
  <si>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</si>
  <si>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</si>
  <si>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</si>
  <si>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</si>
  <si>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</si>
  <si>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</si>
  <si>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</si>
  <si>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</si>
  <si>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</si>
  <si>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</si>
  <si>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</si>
  <si>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</si>
  <si>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</si>
  <si>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</si>
  <si>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</si>
  <si>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</si>
  <si>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</si>
  <si>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</si>
  <si>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</si>
  <si>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</si>
  <si>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</si>
  <si>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</si>
  <si>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</si>
  <si>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</si>
  <si>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</si>
  <si>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</si>
  <si>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</si>
  <si>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</si>
  <si>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</si>
  <si>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</si>
  <si>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</si>
  <si>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</si>
  <si>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</si>
  <si>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</si>
  <si>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</si>
  <si>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</si>
  <si>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</si>
  <si>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</si>
  <si>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</si>
  <si>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</si>
  <si>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</si>
  <si>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</si>
  <si>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</si>
  <si>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</si>
  <si>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</si>
  <si>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</si>
  <si>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</si>
  <si>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</si>
  <si>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</si>
  <si>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</si>
  <si>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</si>
  <si>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</si>
  <si>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</si>
  <si>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</si>
  <si>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</si>
  <si>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</si>
  <si>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</si>
  <si>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</si>
  <si>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</si>
  <si>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</si>
  <si>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</si>
  <si>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</si>
  <si>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</si>
  <si>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</si>
  <si>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</si>
  <si>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</si>
  <si>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</si>
  <si>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</si>
  <si>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</si>
  <si>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</si>
  <si>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</si>
  <si>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</si>
  <si>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</si>
  <si>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</si>
  <si>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</si>
  <si>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</si>
  <si>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</si>
  <si>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</si>
  <si>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</si>
  <si>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</si>
  <si>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</si>
  <si>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</si>
  <si>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</si>
  <si>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</si>
  <si>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</si>
  <si>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</si>
  <si>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</si>
  <si>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</si>
  <si>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</si>
  <si>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</si>
  <si>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</si>
  <si>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</si>
  <si>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</si>
  <si>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</si>
  <si>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</si>
  <si>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</si>
  <si>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</si>
  <si>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</si>
  <si>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</si>
  <si>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</si>
  <si>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</si>
  <si>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</si>
  <si>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</si>
  <si>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</si>
  <si>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</si>
  <si>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</si>
  <si>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</si>
  <si>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</si>
  <si>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</si>
  <si>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</si>
  <si>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</si>
  <si>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</si>
  <si>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</si>
  <si>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</si>
  <si>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</si>
  <si>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</si>
  <si>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</si>
  <si>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</si>
  <si>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</si>
  <si>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</si>
  <si>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</si>
  <si>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</si>
  <si>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</si>
  <si>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</si>
  <si>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</si>
  <si>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</si>
  <si>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</si>
  <si>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</si>
  <si>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</si>
  <si>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</si>
  <si>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</si>
  <si>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</si>
  <si>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</si>
  <si>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</si>
  <si>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</si>
  <si>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</si>
  <si>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</si>
  <si>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</si>
  <si>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</si>
  <si>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</si>
  <si>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</si>
  <si>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</si>
  <si>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</si>
  <si>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</si>
  <si>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</si>
  <si>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</si>
  <si>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</si>
  <si>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</si>
  <si>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</si>
  <si>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</si>
  <si>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</si>
  <si>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</si>
  <si>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</si>
  <si>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</si>
  <si>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</si>
  <si>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</si>
  <si>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</si>
  <si>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</si>
  <si>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</si>
  <si>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</si>
  <si>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</si>
  <si>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</si>
  <si>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</si>
  <si>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</si>
  <si>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</si>
  <si>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</si>
  <si>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</si>
  <si>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</si>
  <si>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</si>
  <si>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</si>
  <si>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</si>
  <si>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</si>
  <si>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</si>
  <si>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</si>
  <si>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</si>
  <si>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</si>
  <si>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</si>
  <si>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</si>
  <si>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</si>
  <si>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</si>
  <si>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</si>
  <si>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</si>
  <si>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</si>
  <si>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</si>
  <si>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</si>
  <si>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</si>
  <si>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</si>
  <si>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</si>
  <si>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</si>
  <si>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</si>
  <si>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</si>
  <si>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</si>
  <si>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</si>
  <si>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</si>
  <si>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</si>
  <si>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</si>
  <si>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</si>
  <si>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</si>
  <si>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</si>
  <si>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</si>
  <si>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</si>
  <si>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</si>
  <si>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</si>
  <si>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</si>
  <si>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</si>
  <si>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</si>
  <si>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</si>
  <si>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</si>
  <si>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</si>
  <si>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</si>
  <si>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</si>
  <si>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</si>
  <si>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</si>
  <si>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</si>
  <si>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</si>
  <si>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</si>
  <si>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</si>
  <si>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</si>
  <si>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</si>
  <si>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</si>
  <si>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</si>
  <si>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</si>
  <si>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</si>
  <si>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</si>
  <si>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</si>
  <si>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</si>
  <si>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</si>
  <si>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</si>
  <si>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</si>
  <si>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</si>
  <si>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</si>
  <si>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</si>
  <si>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</si>
  <si>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</si>
  <si>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</si>
  <si>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</si>
  <si>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</si>
  <si>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</si>
  <si>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</si>
  <si>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</si>
  <si>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</si>
  <si>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</si>
  <si>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</si>
  <si>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</si>
  <si>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</si>
  <si>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</si>
  <si>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</si>
  <si>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</si>
  <si>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</si>
  <si>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</si>
  <si>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</si>
  <si>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</si>
  <si>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</si>
  <si>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</si>
  <si>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</si>
  <si>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</si>
  <si>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</si>
  <si>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</si>
  <si>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</si>
  <si>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</si>
  <si>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</si>
  <si>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</si>
  <si>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</si>
  <si>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</si>
  <si>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</si>
  <si>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</si>
  <si>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</si>
  <si>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</si>
  <si>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</si>
  <si>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</si>
  <si>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</si>
  <si>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</si>
  <si>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</si>
  <si>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</si>
  <si>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</si>
  <si>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</si>
  <si>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</si>
  <si>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</si>
  <si>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</si>
  <si>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</si>
  <si>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</si>
  <si>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</si>
  <si>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</si>
  <si>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</si>
  <si>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</si>
  <si>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</si>
  <si>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</si>
  <si>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</si>
  <si>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</si>
  <si>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</si>
  <si>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</si>
  <si>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</si>
  <si>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</si>
  <si>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</si>
  <si>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</si>
  <si>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</si>
  <si>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</si>
  <si>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</si>
  <si>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</si>
  <si>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</si>
  <si>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</si>
  <si>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</si>
  <si>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</si>
  <si>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</si>
  <si>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</si>
  <si>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</si>
  <si>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</si>
  <si>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</si>
  <si>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</si>
  <si>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</si>
  <si>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</si>
  <si>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</si>
  <si>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</si>
  <si>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</si>
  <si>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</si>
  <si>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</si>
  <si>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</si>
  <si>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</si>
  <si>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</si>
  <si>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</si>
  <si>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</si>
  <si>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</si>
  <si>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</si>
  <si>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</si>
  <si>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</si>
  <si>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</si>
  <si>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</si>
  <si>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</si>
  <si>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</si>
  <si>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</si>
  <si>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</si>
  <si>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</si>
  <si>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</si>
  <si>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</si>
  <si>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</si>
  <si>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</si>
  <si>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</si>
  <si>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</si>
  <si>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</si>
  <si>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</si>
  <si>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</si>
  <si>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</si>
  <si>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</si>
  <si>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</si>
  <si>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</si>
  <si>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</si>
  <si>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</si>
  <si>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</si>
  <si>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</si>
  <si>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</si>
  <si>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</si>
  <si>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</si>
  <si>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</si>
  <si>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</si>
  <si>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</si>
  <si>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</si>
  <si>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</si>
  <si>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</si>
  <si>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</si>
  <si>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</si>
  <si>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</si>
  <si>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</si>
  <si>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</si>
  <si>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</si>
  <si>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</si>
  <si>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</si>
  <si>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</si>
  <si>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</si>
  <si>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</si>
  <si>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</si>
  <si>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</si>
  <si>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</si>
  <si>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</si>
  <si>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</si>
  <si>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</si>
  <si>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</si>
  <si>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</si>
  <si>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</si>
  <si>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</si>
  <si>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</si>
  <si>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</si>
  <si>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</si>
  <si>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</si>
  <si>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</si>
  <si>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</si>
  <si>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</si>
  <si>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</si>
  <si>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</si>
  <si>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</si>
  <si>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</si>
  <si>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</si>
  <si>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</si>
  <si>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</si>
  <si>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</si>
  <si>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</si>
  <si>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</si>
  <si>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</si>
  <si>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</si>
  <si>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</si>
  <si>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</si>
  <si>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</si>
  <si>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</si>
  <si>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</si>
  <si>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</si>
  <si>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</si>
  <si>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</si>
  <si>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</si>
  <si>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</si>
  <si>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</si>
  <si>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</si>
  <si>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</si>
  <si>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</si>
  <si>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</si>
  <si>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</si>
  <si>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</si>
  <si>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</si>
  <si>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</si>
  <si>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</si>
  <si>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</si>
  <si>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</si>
  <si>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</si>
  <si>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</si>
  <si>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</si>
  <si>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</si>
  <si>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</si>
  <si>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</si>
  <si>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</si>
  <si>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</si>
  <si>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</si>
  <si>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</si>
  <si>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</si>
  <si>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</si>
  <si>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</si>
  <si>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</si>
  <si>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</si>
  <si>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</si>
  <si>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</si>
  <si>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</si>
  <si>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</si>
  <si>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</si>
  <si>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</si>
  <si>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</si>
  <si>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</si>
  <si>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</si>
  <si>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</si>
  <si>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</si>
  <si>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</si>
  <si>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</si>
  <si>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</si>
  <si>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</si>
  <si>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</si>
  <si>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</si>
  <si>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</si>
  <si>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</si>
  <si>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</si>
  <si>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</si>
  <si>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</si>
  <si>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</si>
  <si>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</si>
  <si>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</si>
  <si>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</si>
  <si>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</si>
  <si>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</si>
  <si>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</si>
  <si>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</si>
  <si>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</si>
  <si>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</si>
  <si>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</si>
  <si>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</si>
  <si>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</si>
  <si>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</si>
  <si>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</si>
  <si>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</si>
  <si>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</si>
  <si>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</si>
  <si>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</si>
  <si>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</si>
  <si>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</si>
  <si>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</si>
  <si>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</si>
  <si>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</si>
  <si>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</si>
  <si>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</si>
  <si>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</si>
  <si>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</si>
  <si>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</si>
  <si>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</si>
  <si>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</si>
  <si>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</si>
  <si>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</si>
  <si>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</si>
  <si>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</si>
  <si>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</si>
  <si>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</si>
  <si>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</si>
  <si>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</si>
  <si>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</si>
  <si>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</si>
  <si>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</si>
  <si>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</si>
  <si>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</si>
  <si>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</si>
  <si>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</si>
  <si>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</si>
  <si>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</si>
  <si>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</si>
  <si>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</si>
  <si>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</si>
  <si>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</si>
  <si>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</si>
  <si>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</si>
  <si>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</si>
  <si>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</si>
  <si>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</si>
  <si>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</si>
  <si>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</si>
  <si>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</si>
  <si>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</si>
  <si>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</si>
  <si>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</si>
  <si>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</si>
  <si>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</si>
  <si>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</si>
  <si>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</si>
  <si>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</si>
  <si>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</si>
  <si>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</si>
  <si>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</si>
  <si>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</si>
  <si>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</si>
  <si>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</si>
  <si>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</si>
  <si>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</si>
  <si>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</si>
  <si>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</si>
  <si>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</si>
  <si>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</si>
  <si>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</si>
  <si>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</si>
  <si>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</si>
  <si>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</si>
  <si>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</si>
  <si>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</si>
  <si>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</si>
  <si>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</si>
  <si>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</si>
  <si>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</si>
  <si>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</si>
  <si>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</si>
  <si>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</si>
  <si>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</si>
  <si>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</si>
  <si>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</si>
  <si>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</si>
  <si>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</si>
  <si>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</si>
  <si>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</si>
  <si>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</si>
  <si>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</si>
  <si>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</si>
  <si>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</si>
  <si>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</si>
  <si>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</si>
  <si>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</si>
  <si>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</si>
  <si>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</si>
  <si>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</si>
  <si>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</si>
  <si>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</si>
  <si>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</si>
  <si>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</si>
  <si>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</si>
  <si>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</si>
  <si>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</si>
  <si>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</si>
  <si>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</si>
  <si>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</si>
  <si>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</si>
  <si>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</si>
  <si>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</si>
  <si>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</si>
  <si>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</si>
  <si>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</si>
  <si>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</si>
  <si>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</si>
  <si>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</si>
  <si>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</si>
  <si>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</si>
  <si>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</si>
  <si>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</si>
  <si>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</si>
  <si>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</si>
  <si>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</si>
  <si>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</si>
  <si>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</si>
  <si>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</si>
  <si>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</si>
  <si>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</si>
  <si>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</si>
  <si>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</si>
  <si>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</si>
  <si>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</si>
  <si>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</si>
  <si>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</si>
  <si>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</si>
  <si>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</si>
  <si>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</si>
  <si>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</si>
  <si>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</si>
  <si>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</si>
  <si>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</si>
  <si>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</si>
  <si>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</si>
  <si>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</si>
  <si>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</si>
  <si>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</si>
  <si>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</si>
  <si>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</si>
  <si>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</si>
  <si>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</si>
  <si>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</si>
  <si>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</si>
  <si>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</si>
  <si>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</si>
  <si>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</si>
  <si>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</si>
  <si>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</si>
  <si>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</si>
  <si>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</si>
  <si>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</si>
  <si>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</si>
  <si>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</si>
  <si>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</si>
  <si>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</si>
  <si>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</si>
  <si>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</si>
  <si>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</si>
  <si>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</si>
  <si>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</si>
  <si>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</si>
  <si>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</si>
  <si>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</si>
  <si>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</si>
  <si>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</si>
  <si>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</si>
  <si>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</si>
  <si>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</si>
  <si>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</si>
  <si>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</si>
  <si>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</si>
  <si>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</si>
  <si>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</si>
  <si>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</si>
  <si>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</si>
  <si>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</si>
  <si>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</si>
  <si>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</si>
  <si>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</si>
  <si>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</si>
  <si>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</si>
  <si>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</si>
  <si>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</si>
  <si>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</si>
  <si>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</si>
  <si>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</si>
  <si>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</si>
  <si>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</si>
  <si>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</si>
  <si>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</si>
  <si>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</si>
  <si>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</si>
  <si>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</si>
  <si>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</si>
  <si>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</si>
  <si>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</si>
  <si>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</si>
  <si>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</si>
  <si>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</si>
  <si>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</si>
  <si>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</si>
  <si>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</si>
  <si>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</si>
  <si>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</si>
  <si>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</si>
  <si>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</si>
  <si>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</si>
  <si>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</si>
  <si>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</si>
  <si>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</si>
  <si>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</si>
  <si>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</si>
  <si>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</si>
  <si>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</si>
  <si>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</si>
  <si>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</si>
  <si>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</si>
  <si>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</si>
  <si>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</si>
  <si>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</si>
  <si>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</si>
  <si>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</si>
  <si>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</si>
  <si>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</si>
  <si>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</si>
  <si>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</si>
  <si>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</si>
  <si>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</si>
  <si>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</si>
  <si>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</si>
  <si>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</si>
  <si>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</si>
  <si>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</si>
  <si>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</si>
  <si>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</si>
  <si>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</si>
  <si>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</si>
  <si>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</si>
  <si>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</si>
  <si>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</si>
  <si>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</si>
  <si>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</si>
  <si>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</si>
  <si>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</si>
  <si>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</si>
  <si>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</si>
  <si>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</si>
  <si>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</si>
  <si>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</si>
  <si>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</si>
  <si>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</si>
  <si>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</si>
  <si>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</si>
  <si>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</si>
  <si>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</si>
  <si>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</si>
  <si>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</si>
  <si>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</si>
  <si>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</si>
  <si>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</si>
  <si>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</si>
  <si>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</si>
  <si>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</si>
  <si>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</si>
  <si>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</si>
  <si>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</si>
  <si>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</si>
  <si>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</si>
  <si>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</si>
  <si>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</si>
  <si>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</si>
  <si>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</si>
  <si>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</si>
  <si>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</si>
  <si>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</si>
  <si>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</si>
  <si>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</si>
  <si>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</si>
  <si>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</si>
  <si>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</si>
  <si>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</si>
  <si>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</si>
  <si>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</si>
  <si>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</si>
  <si>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</si>
  <si>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</si>
  <si>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</si>
  <si>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</si>
  <si>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</si>
  <si>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</si>
  <si>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</si>
  <si>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</si>
  <si>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</si>
  <si>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</si>
  <si>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</si>
  <si>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</si>
  <si>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</si>
  <si>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</si>
  <si>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</si>
  <si>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</si>
  <si>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</si>
  <si>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</si>
  <si>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</si>
  <si>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</si>
  <si>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</si>
  <si>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</si>
  <si>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</si>
  <si>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</si>
  <si>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</si>
  <si>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</si>
  <si>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</si>
  <si>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</si>
  <si>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</si>
  <si>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</si>
  <si>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</si>
  <si>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</si>
  <si>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</si>
  <si>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</si>
  <si>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</si>
  <si>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</si>
  <si>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</si>
  <si>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</si>
  <si>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</si>
  <si>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</si>
  <si>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</si>
  <si>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</si>
  <si>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</si>
  <si>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</si>
  <si>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</si>
  <si>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</si>
  <si>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</si>
  <si>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</si>
  <si>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</si>
  <si>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</si>
  <si>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</si>
  <si>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</si>
  <si>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</si>
  <si>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</si>
  <si>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</si>
  <si>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</si>
  <si>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</si>
  <si>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</si>
  <si>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</si>
  <si>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</si>
  <si>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</si>
  <si>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</si>
  <si>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</si>
  <si>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</si>
  <si>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</si>
  <si>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</si>
  <si>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</si>
  <si>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</si>
  <si>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</si>
  <si>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</si>
  <si>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</si>
  <si>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</si>
  <si>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</si>
  <si>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</si>
  <si>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</si>
  <si>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</si>
  <si>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</si>
  <si>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</si>
  <si>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</si>
  <si>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</si>
  <si>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</si>
  <si>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</si>
  <si>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</si>
  <si>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</si>
  <si>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</si>
  <si>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</si>
  <si>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</si>
  <si>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</si>
  <si>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</si>
  <si>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</si>
  <si>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</si>
  <si>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</si>
  <si>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</si>
  <si>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</si>
  <si>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</si>
  <si>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</si>
  <si>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</si>
  <si>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</si>
  <si>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</si>
  <si>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</si>
  <si>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</si>
  <si>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</si>
  <si>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</si>
  <si>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</si>
  <si>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</si>
  <si>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</si>
  <si>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</si>
  <si>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</si>
  <si>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</si>
  <si>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</si>
  <si>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</si>
  <si>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</si>
  <si>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</si>
  <si>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</si>
  <si>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</si>
  <si>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</si>
  <si>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</si>
  <si>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</si>
  <si>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</si>
  <si>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</si>
  <si>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</si>
  <si>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</si>
  <si>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</si>
  <si>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</si>
  <si>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</si>
  <si>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</si>
  <si>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</si>
  <si>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</si>
  <si>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</si>
  <si>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</si>
  <si>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</si>
  <si>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</si>
  <si>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</si>
  <si>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</si>
  <si>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</si>
  <si>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</si>
  <si>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</si>
  <si>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</si>
  <si>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</si>
  <si>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</si>
  <si>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</si>
  <si>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</si>
  <si>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</si>
  <si>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</si>
  <si>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</si>
  <si>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</si>
  <si>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</si>
  <si>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</si>
  <si>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</si>
  <si>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</si>
  <si>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</si>
  <si>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</si>
  <si>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</si>
  <si>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</si>
  <si>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</si>
  <si>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</si>
  <si>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</si>
  <si>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</si>
  <si>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</si>
  <si>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</si>
  <si>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</si>
  <si>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</si>
  <si>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</si>
  <si>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</si>
  <si>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</si>
  <si>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</si>
  <si>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</si>
  <si>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</si>
  <si>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</si>
  <si>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</si>
  <si>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</si>
  <si>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</si>
  <si>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</si>
  <si>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</si>
  <si>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</si>
  <si>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</si>
  <si>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</si>
  <si>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</si>
  <si>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</si>
  <si>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</si>
  <si>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</si>
  <si>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</si>
  <si>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</si>
  <si>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</si>
  <si>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</si>
  <si>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</si>
  <si>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</si>
  <si>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</si>
  <si>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</si>
  <si>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</si>
  <si>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</si>
  <si>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</si>
  <si>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</si>
  <si>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</si>
  <si>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</si>
  <si>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</si>
  <si>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</si>
  <si>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</si>
  <si>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</si>
  <si>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</si>
  <si>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</si>
  <si>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</si>
  <si>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</si>
  <si>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</si>
  <si>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</si>
  <si>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</si>
  <si>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</si>
  <si>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</si>
  <si>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</si>
  <si>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</si>
  <si>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</si>
  <si>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</si>
  <si>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</si>
  <si>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</si>
  <si>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</si>
  <si>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</si>
  <si>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</si>
  <si>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</si>
  <si>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</si>
  <si>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</si>
  <si>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</si>
  <si>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</si>
  <si>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</si>
  <si>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</si>
  <si>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</si>
  <si>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</si>
  <si>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</si>
  <si>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</si>
  <si>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</si>
  <si>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</si>
  <si>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</si>
  <si>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</si>
  <si>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</si>
  <si>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</si>
  <si>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</si>
  <si>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</si>
  <si>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</si>
  <si>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</si>
  <si>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</si>
  <si>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</si>
  <si>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</si>
  <si>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</si>
  <si>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</si>
  <si>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</si>
  <si>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</si>
  <si>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</si>
  <si>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</si>
  <si>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</si>
  <si>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</si>
  <si>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</si>
  <si>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</si>
  <si>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</si>
  <si>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</si>
  <si>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</si>
  <si>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</si>
  <si>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</si>
  <si>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</si>
  <si>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</si>
  <si>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</si>
  <si>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</si>
  <si>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</si>
  <si>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</si>
  <si>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</si>
  <si>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</si>
  <si>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</si>
  <si>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</si>
  <si>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</si>
  <si>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</si>
  <si>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</si>
  <si>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</si>
  <si>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</si>
  <si>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</si>
  <si>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</si>
  <si>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</si>
  <si>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</si>
  <si>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</si>
  <si>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</si>
  <si>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</si>
  <si>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</si>
  <si>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</si>
  <si>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</si>
  <si>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</si>
  <si>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</si>
  <si>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</si>
  <si>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</si>
  <si>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</si>
  <si>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</si>
  <si>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</si>
  <si>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</si>
  <si>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</si>
  <si>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</si>
  <si>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</si>
  <si>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</si>
  <si>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</si>
  <si>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</si>
  <si>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</si>
  <si>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</si>
  <si>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</si>
  <si>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</si>
  <si>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</si>
  <si>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</si>
  <si>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</si>
  <si>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</si>
  <si>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</si>
  <si>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</si>
  <si>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</si>
  <si>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</si>
  <si>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</si>
  <si>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</si>
  <si>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</si>
  <si>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</si>
  <si>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</si>
  <si>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</si>
  <si>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</si>
  <si>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</si>
  <si>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</si>
  <si>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</si>
  <si>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</si>
  <si>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</si>
  <si>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</si>
  <si>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</si>
  <si>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</si>
  <si>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</si>
  <si>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</si>
  <si>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</si>
  <si>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</si>
  <si>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</si>
  <si>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</si>
  <si>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</si>
  <si>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</si>
  <si>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</si>
  <si>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</si>
  <si>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</si>
  <si>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</si>
  <si>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</si>
  <si>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</si>
  <si>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</si>
  <si>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</si>
  <si>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</si>
  <si>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</si>
  <si>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</si>
  <si>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</si>
  <si>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</si>
  <si>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</si>
  <si>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</si>
  <si>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</si>
  <si>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</si>
  <si>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</si>
  <si>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</si>
  <si>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</si>
  <si>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</si>
  <si>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</si>
  <si>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</si>
  <si>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</si>
  <si>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</si>
  <si>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</si>
  <si>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</si>
  <si>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</si>
  <si>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</si>
  <si>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</si>
  <si>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</si>
  <si>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</si>
  <si>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</si>
  <si>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</si>
  <si>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</si>
  <si>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</si>
  <si>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</si>
  <si>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</si>
  <si>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</si>
  <si>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</si>
  <si>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</si>
  <si>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</si>
  <si>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</si>
  <si>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</si>
  <si>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</si>
  <si>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</si>
  <si>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</si>
  <si>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</si>
  <si>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</si>
  <si>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</si>
  <si>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</si>
  <si>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</si>
  <si>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</si>
  <si>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</si>
  <si>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</si>
  <si>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</si>
  <si>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</si>
  <si>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</si>
  <si>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</si>
  <si>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</si>
  <si>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</si>
  <si>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</si>
  <si>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</si>
  <si>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</si>
  <si>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</si>
  <si>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</si>
  <si>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</si>
  <si>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</si>
  <si>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</si>
  <si>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</si>
  <si>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</si>
  <si>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</si>
  <si>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</si>
  <si>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</si>
  <si>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</si>
  <si>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</si>
  <si>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</si>
  <si>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</si>
  <si>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</si>
  <si>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</si>
  <si>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</si>
  <si>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</si>
  <si>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</si>
  <si>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</si>
  <si>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</si>
  <si>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</si>
  <si>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</si>
  <si>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</si>
  <si>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</si>
  <si>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</si>
  <si>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</si>
  <si>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</si>
  <si>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</si>
  <si>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</si>
  <si>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</si>
  <si>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</si>
  <si>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</si>
  <si>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</si>
  <si>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</si>
  <si>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</si>
  <si>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</si>
  <si>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</si>
  <si>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</si>
  <si>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</si>
  <si>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</si>
  <si>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</si>
  <si>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</si>
  <si>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</si>
  <si>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</si>
  <si>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</si>
  <si>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</si>
  <si>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</si>
  <si>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</si>
  <si>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</si>
  <si>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</si>
  <si>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</si>
  <si>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</si>
  <si>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</si>
  <si>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</si>
  <si>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</si>
  <si>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</si>
  <si>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</si>
  <si>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</si>
  <si>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</si>
  <si>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</si>
  <si>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</si>
  <si>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</si>
  <si>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</si>
  <si>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</si>
  <si>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</si>
  <si>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</si>
  <si>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</si>
  <si>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</si>
  <si>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</si>
  <si>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</si>
  <si>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</si>
  <si>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</si>
  <si>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</si>
  <si>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</si>
  <si>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</si>
  <si>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</si>
  <si>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</si>
  <si>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</si>
  <si>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</si>
  <si>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</si>
  <si>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</si>
  <si>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</si>
  <si>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</si>
  <si>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</si>
  <si>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</si>
  <si>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</si>
  <si>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</si>
  <si>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</si>
  <si>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</si>
  <si>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</si>
  <si>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</si>
  <si>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</si>
  <si>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</si>
  <si>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</si>
  <si>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</si>
  <si>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</si>
  <si>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</si>
  <si>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</si>
  <si>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</si>
  <si>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</si>
  <si>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</si>
  <si>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</si>
  <si>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</si>
  <si>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</si>
  <si>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</si>
  <si>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</si>
  <si>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</si>
  <si>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</si>
  <si>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</si>
  <si>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</si>
  <si>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</si>
  <si>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</si>
  <si>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</si>
  <si>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</si>
  <si>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</si>
  <si>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</si>
  <si>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</si>
  <si>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</si>
  <si>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</si>
  <si>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</si>
  <si>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</si>
  <si>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</si>
  <si>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</si>
  <si>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</si>
  <si>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</si>
  <si>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</si>
  <si>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</si>
  <si>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</si>
  <si>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</si>
  <si>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</si>
  <si>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</si>
  <si>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</si>
  <si>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</si>
  <si>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</si>
  <si>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</si>
  <si>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</si>
  <si>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</si>
  <si>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</si>
  <si>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</si>
  <si>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</si>
  <si>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</si>
  <si>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</si>
  <si>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</si>
  <si>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</si>
  <si>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</si>
  <si>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</si>
  <si>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</si>
  <si>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</si>
  <si>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</si>
  <si>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</si>
  <si>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</si>
  <si>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</si>
  <si>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</si>
  <si>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</si>
  <si>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</si>
  <si>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</si>
  <si>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</si>
  <si>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</si>
  <si>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</si>
  <si>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</si>
  <si>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</si>
  <si>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</si>
  <si>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</si>
  <si>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</si>
  <si>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</si>
  <si>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</si>
  <si>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</si>
  <si>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</si>
  <si>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</si>
  <si>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</si>
  <si>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</si>
  <si>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</si>
  <si>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</si>
  <si>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</si>
  <si>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</si>
  <si>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</si>
  <si>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</si>
  <si>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</si>
  <si>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</si>
  <si>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</si>
  <si>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</si>
  <si>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</si>
  <si>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</si>
  <si>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</si>
  <si>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</si>
  <si>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</si>
  <si>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</si>
  <si>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</si>
  <si>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</si>
  <si>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</si>
  <si>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</si>
  <si>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</si>
  <si>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</si>
  <si>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</si>
  <si>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</si>
  <si>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</si>
  <si>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</si>
  <si>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</si>
  <si>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</si>
  <si>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</si>
  <si>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</si>
  <si>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</si>
  <si>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</si>
  <si>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</si>
  <si>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</si>
  <si>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</si>
  <si>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</si>
  <si>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</si>
  <si>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</si>
  <si>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</si>
  <si>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</si>
  <si>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</si>
  <si>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</si>
  <si>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</si>
  <si>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</si>
  <si>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</si>
  <si>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</si>
  <si>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</si>
  <si>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</si>
  <si>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</si>
  <si>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</si>
  <si>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</si>
  <si>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</si>
  <si>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</si>
  <si>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</si>
  <si>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</si>
  <si>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</si>
  <si>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</si>
  <si>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</si>
  <si>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</si>
  <si>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</si>
  <si>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</si>
  <si>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</si>
  <si>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</si>
  <si>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</si>
  <si>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</si>
  <si>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</si>
  <si>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</si>
  <si>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</si>
  <si>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</si>
  <si>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</si>
  <si>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</si>
  <si>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</si>
  <si>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</si>
  <si>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</si>
  <si>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</si>
  <si>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</si>
  <si>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</si>
  <si>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</si>
  <si>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</si>
  <si>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</si>
  <si>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</si>
  <si>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</si>
  <si>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</si>
  <si>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</si>
  <si>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</si>
  <si>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</si>
  <si>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</si>
  <si>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</si>
  <si>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</si>
  <si>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</si>
  <si>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</si>
  <si>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</si>
  <si>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</si>
  <si>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</si>
  <si>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</si>
  <si>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</si>
  <si>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</si>
  <si>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</si>
  <si>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</si>
  <si>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</si>
  <si>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</si>
  <si>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</si>
  <si>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</si>
  <si>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</si>
  <si>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</si>
  <si>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</si>
  <si>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</si>
  <si>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</si>
  <si>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</si>
  <si>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</si>
  <si>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</si>
  <si>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</si>
  <si>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</si>
  <si>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</si>
  <si>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</si>
  <si>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</si>
  <si>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</si>
  <si>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</si>
  <si>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</si>
  <si>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</si>
  <si>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</si>
  <si>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</si>
  <si>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</si>
  <si>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</si>
  <si>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</si>
  <si>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</si>
  <si>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</si>
  <si>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</si>
  <si>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</si>
  <si>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</si>
  <si>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</si>
  <si>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</si>
  <si>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</si>
  <si>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</si>
  <si>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</si>
  <si>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</si>
  <si>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</si>
  <si>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</si>
  <si>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</si>
  <si>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</si>
  <si>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</si>
  <si>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</si>
  <si>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</si>
  <si>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</si>
  <si>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</si>
  <si>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</si>
  <si>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</si>
  <si>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</si>
  <si>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</si>
  <si>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</si>
  <si>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</si>
  <si>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</si>
  <si>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</si>
  <si>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</si>
  <si>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</si>
  <si>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</si>
  <si>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</si>
  <si>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</si>
  <si>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</si>
  <si>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</si>
  <si>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</si>
  <si>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</si>
  <si>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</si>
  <si>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</si>
  <si>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</si>
  <si>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</si>
  <si>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</si>
  <si>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</si>
  <si>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</si>
  <si>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</si>
  <si>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</si>
  <si>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</si>
  <si>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</si>
  <si>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</si>
  <si>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</si>
  <si>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</si>
  <si>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</si>
  <si>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</si>
  <si>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</si>
  <si>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</si>
  <si>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</si>
  <si>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</si>
  <si>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</si>
  <si>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</si>
  <si>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</si>
  <si>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</si>
  <si>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</si>
  <si>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</si>
  <si>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</si>
  <si>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</si>
  <si>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</si>
  <si>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</si>
  <si>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</si>
  <si>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</si>
  <si>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</si>
  <si>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</si>
  <si>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</si>
  <si>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</si>
  <si>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</si>
  <si>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</si>
  <si>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</si>
  <si>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</si>
  <si>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</si>
  <si>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</si>
  <si>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</si>
  <si>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</si>
  <si>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</si>
  <si>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</si>
  <si>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</si>
  <si>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</si>
  <si>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</si>
  <si>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</si>
  <si>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</si>
  <si>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</si>
  <si>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</si>
  <si>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</si>
  <si>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</si>
  <si>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</si>
  <si>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</si>
  <si>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</si>
  <si>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</si>
  <si>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</si>
  <si>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</si>
  <si>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</si>
  <si>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</si>
  <si>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</si>
  <si>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</si>
  <si>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</si>
  <si>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</si>
  <si>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</si>
  <si>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</si>
  <si>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</si>
  <si>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</si>
  <si>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</si>
  <si>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</si>
  <si>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</si>
  <si>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</si>
  <si>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</si>
  <si>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</si>
  <si>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</si>
  <si>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</si>
  <si>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</si>
  <si>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</si>
  <si>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</si>
  <si>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</si>
  <si>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</si>
  <si>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</si>
  <si>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</si>
  <si>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</si>
  <si>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</si>
  <si>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</si>
  <si>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</si>
  <si>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</si>
  <si>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</si>
  <si>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</si>
  <si>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</si>
  <si>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</si>
  <si>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</si>
  <si>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</si>
  <si>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</si>
  <si>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</si>
  <si>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</si>
  <si>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</si>
  <si>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</si>
  <si>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</si>
  <si>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</si>
  <si>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</si>
  <si>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</si>
  <si>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</si>
  <si>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</si>
  <si>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</si>
  <si>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</si>
  <si>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</si>
  <si>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</si>
  <si>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</si>
  <si>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</si>
  <si>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</si>
  <si>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</si>
  <si>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</si>
  <si>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</si>
  <si>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</si>
  <si>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</si>
  <si>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</si>
  <si>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</si>
  <si>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</si>
  <si>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</si>
  <si>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</si>
  <si>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</si>
  <si>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</si>
  <si>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</si>
  <si>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</si>
  <si>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</si>
  <si>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</si>
  <si>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</si>
  <si>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</si>
  <si>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</si>
  <si>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</si>
  <si>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</si>
  <si>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</si>
  <si>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</si>
  <si>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</si>
  <si>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</si>
  <si>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</si>
  <si>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</si>
  <si>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</si>
  <si>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</si>
  <si>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</si>
  <si>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</si>
  <si>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</si>
  <si>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</si>
  <si>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</si>
  <si>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</si>
  <si>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</si>
  <si>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</si>
  <si>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</si>
  <si>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</si>
  <si>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</si>
  <si>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</si>
  <si>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</si>
  <si>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</si>
  <si>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</si>
  <si>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</si>
  <si>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</si>
  <si>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</si>
  <si>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</si>
  <si>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</si>
  <si>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</si>
  <si>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</si>
  <si>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</si>
  <si>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</si>
  <si>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</si>
  <si>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</si>
  <si>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</si>
  <si>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</si>
  <si>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</si>
  <si>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</si>
  <si>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</si>
  <si>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</si>
  <si>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</si>
  <si>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</si>
  <si>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</si>
  <si>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</si>
  <si>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</si>
  <si>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</si>
  <si>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</si>
  <si>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</si>
  <si>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</si>
  <si>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</si>
  <si>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</si>
  <si>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</si>
  <si>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</si>
  <si>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</si>
  <si>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</si>
  <si>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</si>
  <si>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</si>
  <si>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</si>
  <si>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</si>
  <si>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</si>
  <si>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</si>
  <si>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</si>
  <si>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</si>
  <si>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</si>
  <si>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</si>
  <si>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</si>
  <si>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</si>
  <si>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</si>
  <si>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</si>
  <si>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</si>
  <si>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</si>
  <si>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</si>
  <si>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</si>
  <si>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</si>
  <si>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</si>
  <si>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</si>
  <si>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</si>
  <si>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</si>
  <si>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</si>
  <si>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</si>
  <si>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</si>
  <si>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</si>
  <si>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</si>
  <si>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</si>
  <si>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</si>
  <si>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</si>
  <si>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</si>
  <si>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</si>
  <si>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</si>
  <si>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</si>
  <si>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</si>
  <si>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</si>
  <si>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</si>
  <si>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</si>
  <si>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</si>
  <si>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</si>
  <si>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</si>
  <si>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</si>
  <si>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</si>
  <si>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</si>
  <si>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</si>
  <si>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</si>
  <si>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</si>
  <si>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</si>
  <si>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</si>
  <si>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</si>
  <si>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</si>
  <si>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</si>
  <si>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</si>
  <si>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</si>
  <si>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</si>
  <si>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</si>
  <si>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</si>
  <si>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</si>
  <si>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</si>
  <si>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</si>
  <si>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</si>
  <si>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</si>
  <si>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</si>
  <si>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</si>
  <si>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</si>
  <si>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</si>
  <si>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</si>
  <si>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</si>
  <si>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</si>
  <si>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</si>
  <si>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</si>
  <si>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</si>
  <si>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</si>
  <si>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</si>
  <si>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</si>
  <si>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</si>
  <si>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</si>
  <si>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</si>
  <si>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</si>
  <si>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</si>
  <si>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</si>
  <si>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</si>
  <si>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</si>
  <si>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</si>
  <si>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</si>
  <si>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</si>
  <si>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</si>
  <si>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</si>
  <si>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</si>
  <si>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</si>
  <si>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</si>
  <si>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</si>
  <si>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</si>
  <si>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</si>
  <si>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</si>
  <si>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</si>
  <si>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</si>
  <si>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</si>
  <si>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</si>
  <si>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</si>
  <si>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</si>
  <si>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</si>
  <si>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</si>
  <si>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</si>
  <si>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</si>
  <si>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</si>
  <si>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</si>
  <si>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</si>
  <si>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</si>
  <si>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</si>
  <si>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</si>
  <si>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</si>
  <si>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</si>
  <si>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</si>
  <si>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</si>
  <si>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</si>
  <si>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</si>
  <si>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</si>
  <si>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</si>
  <si>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</si>
  <si>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</si>
  <si>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</si>
  <si>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</si>
  <si>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</si>
  <si>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</si>
  <si>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</si>
  <si>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</si>
  <si>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</si>
  <si>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</si>
  <si>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</si>
  <si>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</si>
  <si>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</si>
  <si>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</si>
  <si>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</si>
  <si>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</si>
  <si>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</si>
  <si>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</si>
  <si>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</si>
  <si>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</si>
  <si>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</si>
  <si>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</si>
  <si>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</si>
  <si>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</si>
  <si>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</si>
  <si>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</si>
  <si>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</si>
  <si>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</si>
  <si>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</si>
  <si>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</si>
  <si>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</si>
  <si>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</si>
  <si>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</si>
  <si>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</si>
  <si>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</si>
  <si>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</si>
  <si>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</si>
  <si>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</si>
  <si>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</si>
  <si>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</si>
  <si>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</si>
  <si>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</si>
  <si>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</si>
  <si>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</si>
  <si>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</si>
  <si>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</si>
  <si>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</si>
  <si>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</si>
  <si>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</si>
  <si>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</si>
  <si>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</si>
  <si>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</si>
  <si>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</si>
  <si>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</si>
  <si>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</si>
  <si>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</si>
  <si>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</si>
  <si>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</si>
  <si>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</si>
  <si>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</si>
  <si>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</si>
  <si>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</si>
  <si>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</si>
  <si>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</si>
  <si>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</si>
  <si>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</si>
  <si>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</si>
  <si>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</si>
  <si>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</si>
  <si>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</si>
  <si>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</si>
  <si>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</si>
  <si>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</si>
  <si>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</si>
  <si>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</si>
  <si>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</si>
  <si>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</si>
  <si>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</si>
  <si>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</si>
  <si>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</si>
  <si>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</si>
  <si>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</si>
  <si>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</si>
  <si>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</si>
  <si>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</si>
  <si>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</si>
  <si>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</si>
  <si>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</si>
  <si>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</si>
  <si>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</si>
  <si>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</si>
  <si>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</si>
  <si>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</si>
  <si>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</si>
  <si>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</si>
  <si>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</si>
  <si>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</si>
  <si>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</si>
  <si>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</si>
  <si>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</si>
  <si>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</si>
  <si>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</si>
  <si>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</si>
  <si>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</si>
  <si>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</si>
  <si>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</si>
  <si>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</si>
  <si>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</si>
  <si>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</si>
  <si>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</si>
  <si>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</si>
  <si>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</si>
  <si>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</si>
  <si>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</si>
  <si>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</si>
  <si>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</si>
  <si>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</si>
  <si>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</si>
  <si>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</si>
  <si>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</si>
  <si>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</si>
  <si>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</si>
  <si>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</si>
  <si>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</si>
  <si>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</si>
  <si>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</si>
  <si>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</si>
  <si>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</si>
  <si>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</si>
  <si>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</si>
  <si>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</si>
  <si>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</si>
  <si>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</si>
  <si>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</si>
  <si>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</si>
  <si>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</si>
  <si>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</si>
  <si>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</si>
  <si>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</si>
  <si>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</si>
  <si>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</si>
  <si>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</si>
  <si>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</si>
  <si>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</si>
  <si>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</si>
  <si>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</si>
  <si>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</si>
  <si>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</si>
  <si>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</si>
  <si>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</si>
  <si>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</si>
  <si>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</si>
  <si>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</si>
  <si>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</si>
  <si>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</si>
  <si>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</si>
  <si>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</si>
  <si>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</si>
  <si>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</si>
  <si>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</si>
  <si>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</si>
  <si>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</si>
  <si>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</si>
  <si>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</si>
  <si>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</si>
  <si>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</si>
  <si>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</si>
  <si>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</si>
  <si>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</si>
  <si>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</si>
  <si>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</si>
  <si>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</si>
  <si>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</si>
  <si>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</si>
  <si>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</si>
  <si>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</si>
  <si>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</si>
  <si>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</si>
  <si>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</si>
  <si>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</si>
  <si>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</si>
  <si>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</si>
  <si>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</si>
  <si>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</si>
  <si>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</si>
  <si>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</si>
  <si>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</si>
  <si>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</si>
  <si>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</si>
  <si>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</si>
  <si>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</si>
  <si>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</si>
  <si>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</si>
  <si>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</si>
  <si>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</si>
  <si>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</si>
  <si>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</si>
  <si>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</si>
  <si>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</si>
  <si>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</si>
  <si>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</si>
  <si>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</si>
  <si>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</si>
  <si>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</si>
  <si>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</si>
  <si>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</si>
  <si>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</si>
  <si>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</si>
  <si>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</si>
  <si>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</si>
  <si>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</si>
  <si>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</si>
  <si>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</si>
  <si>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</si>
  <si>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</si>
  <si>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</si>
  <si>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</si>
  <si>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</si>
  <si>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</si>
  <si>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</si>
  <si>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</si>
  <si>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</si>
  <si>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</si>
  <si>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</si>
  <si>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</si>
  <si>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</si>
  <si>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</si>
  <si>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</si>
  <si>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</si>
  <si>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</si>
  <si>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</si>
  <si>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</si>
  <si>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</si>
  <si>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</si>
  <si>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</si>
  <si>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</si>
  <si>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</si>
  <si>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</si>
  <si>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</si>
  <si>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</si>
  <si>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</si>
  <si>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</si>
  <si>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</si>
  <si>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</si>
  <si>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</si>
  <si>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</si>
  <si>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</si>
  <si>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</si>
  <si>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</si>
  <si>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</si>
  <si>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</si>
  <si>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</si>
  <si>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</si>
  <si>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</si>
  <si>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</si>
  <si>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</si>
  <si>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</si>
  <si>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</si>
  <si>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</si>
  <si>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</si>
  <si>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</si>
  <si>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</si>
  <si>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</si>
  <si>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</si>
  <si>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</si>
  <si>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</si>
  <si>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</si>
  <si>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</si>
  <si>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</si>
  <si>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</si>
  <si>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</si>
  <si>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</si>
  <si>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</si>
  <si>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</si>
  <si>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</si>
  <si>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</si>
  <si>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</si>
  <si>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</si>
  <si>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</si>
  <si>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</si>
  <si>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</si>
  <si>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</si>
  <si>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</si>
  <si>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</si>
  <si>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</si>
  <si>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</si>
  <si>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</si>
  <si>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</si>
  <si>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</si>
  <si>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</si>
  <si>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</si>
  <si>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</si>
  <si>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</si>
  <si>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</si>
  <si>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</si>
  <si>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</si>
  <si>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</si>
  <si>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</si>
  <si>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</si>
  <si>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</si>
  <si>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</si>
  <si>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</si>
  <si>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</si>
  <si>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</si>
  <si>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</si>
  <si>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</si>
  <si>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</si>
  <si>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</si>
  <si>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</si>
  <si>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</si>
  <si>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</si>
  <si>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</si>
  <si>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</si>
  <si>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</si>
  <si>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</si>
  <si>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</si>
  <si>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</si>
  <si>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</si>
  <si>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</si>
  <si>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</si>
  <si>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</si>
  <si>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</si>
  <si>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</si>
  <si>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</si>
  <si>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</si>
  <si>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</si>
  <si>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</si>
  <si>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</si>
  <si>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</si>
  <si>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</si>
  <si>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</si>
  <si>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</si>
  <si>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</si>
  <si>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</si>
  <si>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</si>
  <si>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</si>
  <si>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</si>
  <si>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</si>
  <si>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</si>
  <si>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</si>
  <si>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</si>
  <si>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</si>
  <si>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</si>
  <si>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</si>
  <si>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</si>
  <si>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</si>
  <si>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</si>
  <si>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</si>
  <si>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</si>
  <si>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</si>
  <si>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</si>
  <si>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</si>
  <si>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</si>
  <si>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</si>
  <si>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</si>
  <si>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</si>
  <si>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</si>
  <si>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</si>
  <si>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</si>
  <si>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</si>
  <si>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</si>
  <si>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</si>
  <si>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</si>
  <si>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</si>
  <si>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</si>
  <si>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</si>
  <si>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</si>
  <si>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</si>
  <si>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</si>
  <si>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</si>
  <si>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</si>
  <si>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</si>
  <si>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</si>
  <si>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</si>
  <si>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</si>
  <si>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</si>
  <si>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</si>
  <si>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</si>
  <si>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</si>
  <si>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</si>
  <si>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</si>
  <si>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</si>
  <si>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</si>
  <si>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</si>
  <si>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</si>
  <si>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</si>
  <si>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</si>
  <si>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</si>
  <si>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</si>
  <si>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</si>
  <si>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</si>
  <si>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</si>
  <si>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</si>
  <si>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</si>
  <si>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</si>
  <si>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</si>
  <si>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</si>
  <si>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</si>
  <si>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</si>
  <si>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</si>
  <si>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</si>
  <si>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</si>
  <si>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</si>
  <si>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</si>
  <si>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</si>
  <si>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</si>
  <si>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</si>
  <si>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</si>
  <si>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</si>
  <si>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</si>
  <si>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</si>
  <si>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</si>
  <si>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</si>
  <si>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</si>
  <si>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</si>
  <si>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</si>
  <si>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</si>
  <si>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</si>
  <si>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</si>
  <si>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</si>
  <si>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</si>
  <si>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</si>
  <si>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</si>
  <si>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</si>
  <si>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</si>
  <si>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</si>
  <si>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</si>
  <si>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</si>
  <si>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</si>
  <si>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</si>
  <si>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</si>
  <si>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</si>
  <si>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</si>
  <si>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</si>
  <si>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</si>
  <si>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</si>
  <si>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</si>
  <si>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</si>
  <si>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</si>
  <si>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</si>
  <si>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</si>
  <si>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</si>
  <si>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</si>
  <si>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</si>
  <si>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</si>
  <si>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</si>
  <si>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</si>
  <si>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</si>
  <si>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</si>
  <si>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</si>
  <si>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</si>
  <si>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</si>
  <si>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</si>
  <si>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</si>
  <si>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</si>
  <si>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</si>
  <si>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</si>
  <si>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</si>
  <si>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</si>
  <si>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</si>
  <si>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</si>
  <si>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</si>
  <si>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</si>
  <si>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</si>
  <si>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</si>
  <si>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</si>
  <si>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</si>
  <si>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</si>
  <si>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</si>
  <si>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</si>
  <si>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</si>
  <si>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</si>
  <si>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</si>
  <si>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</si>
  <si>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</si>
  <si>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</si>
  <si>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</si>
  <si>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</si>
  <si>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</si>
  <si>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</si>
  <si>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</si>
  <si>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</si>
  <si>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</si>
  <si>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</si>
  <si>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</si>
  <si>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</si>
  <si>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</si>
  <si>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</si>
  <si>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</si>
  <si>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</si>
  <si>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</si>
  <si>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</si>
  <si>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</si>
  <si>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</si>
  <si>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</si>
  <si>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</si>
  <si>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</si>
  <si>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</si>
  <si>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</si>
  <si>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</si>
  <si>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</si>
  <si>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</si>
  <si>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</si>
  <si>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</si>
  <si>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</si>
  <si>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</si>
  <si>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</si>
  <si>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</si>
  <si>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</si>
  <si>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</si>
  <si>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</si>
  <si>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</si>
  <si>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</si>
  <si>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</si>
  <si>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</si>
  <si>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</si>
  <si>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</si>
  <si>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</si>
  <si>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</si>
  <si>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</si>
  <si>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</si>
  <si>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</si>
  <si>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</si>
  <si>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</si>
  <si>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</si>
  <si>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</si>
  <si>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</si>
  <si>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</si>
  <si>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</si>
  <si>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</si>
  <si>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</si>
  <si>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</si>
  <si>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</si>
  <si>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</si>
  <si>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</si>
  <si>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</si>
  <si>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</si>
  <si>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</si>
  <si>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</si>
  <si>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</si>
  <si>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</si>
  <si>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</si>
  <si>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</si>
  <si>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</si>
  <si>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</si>
  <si>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</si>
  <si>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</si>
  <si>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</si>
  <si>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</si>
  <si>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</si>
  <si>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</si>
  <si>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</si>
  <si>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</si>
  <si>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</si>
  <si>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</si>
  <si>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</si>
  <si>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</si>
  <si>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</si>
  <si>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</si>
  <si>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</si>
  <si>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</si>
  <si>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</si>
  <si>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</si>
  <si>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</si>
  <si>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</si>
  <si>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</si>
  <si>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</si>
  <si>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</si>
  <si>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</si>
  <si>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</si>
  <si>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</si>
  <si>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</si>
  <si>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</si>
  <si>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</si>
  <si>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</si>
  <si>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</si>
  <si>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</si>
  <si>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</si>
  <si>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</si>
  <si>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</si>
  <si>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</si>
  <si>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</si>
  <si>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</si>
  <si>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</si>
  <si>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</si>
  <si>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</si>
  <si>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</si>
  <si>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</si>
  <si>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</si>
  <si>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</si>
  <si>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</si>
  <si>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</si>
  <si>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</si>
  <si>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</si>
  <si>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</si>
  <si>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</si>
  <si>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</si>
  <si>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</si>
  <si>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</si>
  <si>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</si>
  <si>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</si>
  <si>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</si>
  <si>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</si>
  <si>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</si>
  <si>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</si>
  <si>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</si>
  <si>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</si>
  <si>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</si>
  <si>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</si>
  <si>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</si>
  <si>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</si>
  <si>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</si>
  <si>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</si>
  <si>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</si>
  <si>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</si>
  <si>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</si>
  <si>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</si>
  <si>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</si>
  <si>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</si>
  <si>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</si>
  <si>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</si>
  <si>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</si>
  <si>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</si>
  <si>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</si>
  <si>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</si>
  <si>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</si>
  <si>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</si>
  <si>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</si>
  <si>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</si>
  <si>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</si>
  <si>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</si>
  <si>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</si>
  <si>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</si>
  <si>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</si>
  <si>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</si>
  <si>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</si>
  <si>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</si>
  <si>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</si>
  <si>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</si>
  <si>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</si>
  <si>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</si>
  <si>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</si>
  <si>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</si>
  <si>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</si>
  <si>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</si>
  <si>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</si>
  <si>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</si>
  <si>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</si>
  <si>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</si>
  <si>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</si>
  <si>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</si>
  <si>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</si>
  <si>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</si>
  <si>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</si>
  <si>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</si>
  <si>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</si>
  <si>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</si>
  <si>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</si>
  <si>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</si>
  <si>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</si>
  <si>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</si>
  <si>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</si>
  <si>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</si>
  <si>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</si>
  <si>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</si>
  <si>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</si>
  <si>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</si>
  <si>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</si>
  <si>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</si>
  <si>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</si>
  <si>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</si>
  <si>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</si>
  <si>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</si>
  <si>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</si>
  <si>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</si>
  <si>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</si>
  <si>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</si>
  <si>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</si>
  <si>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</si>
  <si>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</si>
  <si>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</si>
  <si>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</si>
  <si>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</si>
  <si>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</si>
  <si>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</si>
  <si>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</si>
  <si>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</si>
  <si>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</si>
  <si>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</si>
  <si>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</si>
  <si>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</si>
  <si>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</si>
  <si>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</si>
  <si>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</si>
  <si>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</si>
  <si>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</si>
  <si>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</si>
  <si>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</si>
  <si>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</si>
  <si>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</si>
  <si>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</si>
  <si>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</si>
  <si>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</si>
  <si>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</si>
  <si>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</si>
  <si>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</si>
  <si>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</si>
  <si>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</si>
  <si>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</si>
  <si>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</si>
  <si>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</si>
  <si>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</si>
  <si>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</si>
  <si>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</si>
  <si>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</si>
  <si>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</si>
  <si>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</si>
  <si>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</si>
  <si>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</si>
  <si>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</si>
  <si>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</si>
  <si>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</si>
  <si>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</si>
  <si>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</si>
  <si>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</si>
  <si>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</si>
  <si>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</si>
  <si>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</si>
  <si>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</si>
  <si>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</si>
  <si>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</si>
  <si>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</si>
  <si>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</si>
  <si>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</si>
  <si>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</si>
  <si>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</si>
  <si>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</si>
  <si>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</si>
  <si>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</si>
  <si>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</si>
  <si>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</si>
  <si>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</si>
  <si>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</si>
  <si>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</si>
  <si>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</si>
  <si>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</si>
  <si>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</si>
  <si>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</si>
  <si>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</si>
  <si>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</si>
  <si>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</si>
  <si>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</si>
  <si>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</si>
  <si>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</si>
  <si>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</si>
  <si>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</si>
  <si>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</si>
  <si>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</si>
  <si>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</si>
  <si>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</si>
  <si>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</si>
  <si>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</si>
  <si>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</si>
  <si>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</si>
  <si>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</si>
  <si>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</si>
  <si>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</si>
  <si>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</si>
  <si>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</si>
  <si>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</si>
  <si>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</si>
  <si>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</si>
  <si>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</si>
  <si>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</si>
  <si>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</si>
  <si>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</si>
  <si>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</si>
  <si>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</si>
  <si>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</si>
  <si>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</si>
  <si>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</si>
  <si>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</si>
  <si>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</si>
  <si>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</si>
  <si>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</si>
  <si>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</si>
  <si>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</si>
  <si>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</si>
  <si>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</si>
  <si>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</si>
  <si>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</si>
  <si>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</si>
  <si>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</si>
  <si>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</si>
  <si>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</si>
  <si>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</si>
  <si>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</si>
  <si>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</si>
  <si>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</si>
  <si>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</si>
  <si>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</si>
  <si>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</si>
  <si>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</si>
  <si>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</si>
  <si>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</si>
  <si>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</si>
  <si>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</si>
  <si>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</si>
  <si>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</si>
  <si>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</si>
  <si>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</si>
  <si>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</si>
  <si>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</si>
  <si>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</si>
  <si>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</si>
  <si>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</si>
  <si>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</si>
  <si>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</si>
  <si>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</si>
  <si>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</si>
  <si>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</si>
  <si>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</si>
  <si>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</si>
  <si>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</si>
  <si>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</si>
  <si>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</si>
  <si>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</si>
  <si>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</si>
  <si>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</si>
  <si>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</si>
  <si>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</si>
  <si>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</si>
  <si>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</si>
  <si>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</si>
  <si>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</si>
  <si>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</si>
  <si>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</si>
  <si>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</si>
  <si>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</si>
  <si>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</si>
  <si>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</si>
  <si>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</si>
  <si>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</si>
  <si>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</si>
  <si>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</si>
  <si>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</si>
  <si>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</si>
  <si>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</si>
  <si>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</si>
  <si>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</si>
  <si>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</si>
  <si>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</si>
  <si>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</si>
  <si>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</si>
  <si>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</si>
  <si>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</si>
  <si>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</si>
  <si>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</si>
  <si>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</si>
  <si>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</si>
  <si>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</si>
  <si>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</si>
  <si>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</si>
  <si>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</si>
  <si>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</si>
  <si>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</si>
  <si>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</si>
  <si>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</si>
  <si>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</si>
  <si>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</si>
  <si>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</si>
  <si>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</si>
  <si>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</si>
  <si>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</si>
  <si>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</si>
  <si>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</si>
  <si>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</si>
  <si>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</si>
  <si>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</si>
  <si>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</si>
  <si>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</si>
  <si>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</si>
  <si>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</si>
  <si>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</si>
  <si>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</si>
  <si>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</si>
  <si>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</si>
  <si>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</si>
  <si>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</si>
  <si>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</si>
  <si>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</si>
  <si>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</si>
  <si>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</si>
  <si>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</si>
  <si>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</si>
  <si>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</si>
  <si>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</si>
  <si>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</si>
  <si>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</si>
  <si>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</si>
  <si>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</si>
  <si>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</si>
  <si>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</si>
  <si>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</si>
  <si>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</si>
  <si>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</si>
  <si>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</si>
  <si>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</si>
  <si>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</si>
  <si>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</si>
  <si>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</si>
  <si>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</si>
  <si>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</si>
  <si>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</si>
  <si>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</si>
  <si>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</si>
  <si>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</si>
  <si>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</si>
  <si>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</si>
  <si>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</si>
  <si>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</si>
  <si>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</si>
  <si>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</si>
  <si>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</si>
  <si>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</si>
  <si>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</si>
  <si>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</si>
  <si>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</si>
  <si>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</si>
  <si>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</si>
  <si>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</si>
  <si>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</si>
  <si>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</si>
  <si>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</si>
  <si>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</si>
  <si>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</si>
  <si>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</si>
  <si>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</si>
  <si>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</si>
  <si>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</si>
  <si>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</si>
  <si>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</si>
  <si>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</si>
  <si>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</si>
  <si>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</si>
  <si>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</si>
  <si>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</si>
  <si>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</si>
  <si>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</si>
  <si>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</si>
  <si>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</si>
  <si>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</si>
  <si>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</si>
  <si>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</si>
  <si>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</si>
  <si>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</si>
  <si>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</si>
  <si>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</si>
  <si>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</si>
  <si>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</si>
  <si>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</si>
  <si>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</si>
  <si>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</si>
  <si>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</si>
  <si>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</si>
  <si>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</si>
  <si>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</si>
  <si>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</si>
  <si>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</si>
  <si>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</si>
  <si>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</si>
  <si>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</si>
  <si>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</si>
  <si>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</si>
  <si>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</si>
  <si>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</si>
  <si>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</si>
  <si>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</si>
  <si>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</si>
  <si>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</si>
  <si>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</si>
  <si>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</si>
  <si>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</si>
  <si>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</si>
  <si>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</si>
  <si>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</si>
  <si>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</si>
  <si>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</si>
  <si>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</si>
  <si>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</si>
  <si>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</si>
  <si>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</si>
  <si>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</si>
  <si>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</si>
  <si>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</si>
  <si>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</si>
  <si>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</si>
  <si>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</si>
  <si>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</si>
  <si>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</si>
  <si>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</si>
  <si>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</si>
  <si>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</si>
  <si>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</si>
  <si>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</si>
  <si>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</si>
  <si>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</si>
  <si>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</si>
  <si>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</si>
  <si>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</si>
  <si>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</si>
  <si>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</si>
  <si>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</si>
  <si>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</si>
  <si>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</si>
  <si>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</si>
  <si>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</si>
  <si>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</si>
  <si>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</si>
  <si>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</si>
  <si>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</si>
  <si>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</si>
  <si>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</si>
  <si>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</si>
  <si>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</si>
  <si>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</si>
  <si>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</si>
  <si>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</si>
  <si>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</si>
  <si>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</si>
  <si>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</si>
  <si>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</si>
  <si>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</si>
  <si>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</si>
  <si>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</si>
  <si>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</si>
  <si>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</si>
  <si>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</si>
  <si>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</si>
  <si>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</si>
  <si>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</si>
  <si>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</si>
  <si>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</si>
  <si>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</si>
  <si>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</si>
  <si>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</si>
  <si>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</si>
  <si>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</si>
  <si>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</si>
  <si>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</si>
  <si>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</si>
  <si>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</si>
  <si>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</si>
  <si>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</si>
  <si>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</si>
  <si>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</si>
  <si>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</si>
  <si>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</si>
  <si>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</si>
  <si>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</si>
  <si>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</si>
  <si>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</si>
  <si>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</si>
  <si>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</si>
  <si>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</si>
  <si>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</si>
  <si>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</si>
  <si>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</si>
  <si>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</si>
  <si>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</si>
  <si>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</si>
  <si>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</si>
  <si>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</si>
  <si>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</si>
  <si>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</si>
  <si>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</si>
  <si>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</si>
  <si>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</si>
  <si>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</si>
  <si>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</si>
  <si>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</si>
  <si>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</si>
  <si>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</si>
  <si>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</si>
  <si>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</si>
  <si>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</si>
  <si>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</si>
  <si>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</si>
  <si>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</si>
  <si>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</si>
  <si>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</si>
  <si>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</si>
  <si>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</si>
  <si>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</si>
  <si>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</si>
  <si>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</si>
  <si>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</si>
  <si>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</si>
  <si>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</si>
  <si>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</si>
  <si>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</si>
  <si>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</si>
  <si>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</si>
  <si>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</si>
  <si>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</si>
  <si>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</si>
  <si>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</si>
  <si>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</si>
  <si>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</si>
  <si>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</si>
  <si>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</si>
  <si>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</si>
  <si>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</si>
  <si>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</si>
  <si>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</si>
  <si>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</si>
  <si>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</si>
  <si>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</si>
  <si>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</si>
  <si>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</si>
  <si>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</si>
  <si>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</si>
  <si>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</si>
  <si>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</si>
  <si>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</si>
  <si>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</si>
  <si>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</si>
  <si>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</si>
  <si>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</si>
  <si>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</si>
  <si>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</si>
  <si>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</si>
  <si>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</si>
  <si>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</si>
  <si>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</si>
  <si>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</si>
  <si>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</si>
  <si>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</si>
  <si>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</si>
  <si>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</si>
  <si>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</si>
  <si>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</si>
  <si>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</si>
  <si>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</si>
  <si>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</si>
  <si>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</si>
  <si>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</si>
  <si>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</si>
  <si>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</si>
  <si>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</si>
  <si>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</si>
  <si>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</si>
  <si>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</si>
  <si>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</si>
  <si>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</si>
  <si>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</si>
  <si>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</si>
  <si>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</si>
  <si>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</si>
  <si>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</si>
  <si>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</si>
  <si>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</si>
  <si>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</si>
  <si>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</si>
  <si>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</si>
  <si>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</si>
  <si>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</si>
  <si>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</si>
  <si>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</si>
  <si>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</si>
  <si>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</si>
  <si>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</si>
  <si>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</si>
  <si>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</si>
  <si>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</si>
  <si>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</si>
  <si>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</si>
  <si>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</si>
  <si>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</si>
  <si>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</si>
  <si>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</si>
  <si>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</si>
  <si>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</si>
  <si>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</si>
  <si>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</si>
  <si>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</si>
  <si>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</si>
  <si>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</si>
  <si>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</si>
  <si>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</si>
  <si>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</si>
  <si>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</si>
  <si>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</si>
  <si>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</si>
  <si>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</si>
  <si>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</si>
  <si>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</si>
  <si>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</si>
  <si>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</si>
  <si>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</si>
  <si>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</si>
  <si>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</si>
  <si>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</si>
  <si>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</si>
  <si>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</si>
  <si>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</si>
  <si>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</si>
  <si>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</si>
  <si>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</si>
  <si>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</si>
  <si>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</si>
  <si>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</si>
  <si>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</si>
  <si>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</si>
  <si>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</si>
  <si>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</si>
  <si>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</si>
  <si>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</si>
  <si>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</si>
  <si>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</si>
  <si>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</si>
  <si>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</si>
  <si>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</si>
  <si>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</si>
  <si>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</si>
  <si>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</si>
  <si>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</si>
  <si>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</si>
  <si>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</si>
  <si>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</si>
  <si>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</si>
  <si>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</si>
  <si>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</si>
  <si>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</si>
  <si>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</si>
  <si>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</si>
  <si>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</si>
  <si>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</si>
  <si>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</si>
  <si>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</si>
  <si>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</si>
  <si>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</si>
  <si>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</si>
  <si>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</si>
  <si>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</si>
  <si>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</si>
  <si>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</si>
  <si>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</si>
  <si>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</si>
  <si>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</si>
  <si>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</si>
  <si>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</si>
  <si>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</si>
  <si>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</si>
  <si>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</si>
  <si>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</si>
  <si>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</si>
  <si>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</si>
  <si>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</si>
  <si>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</si>
  <si>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</si>
  <si>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</si>
  <si>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</si>
  <si>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</si>
  <si>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</si>
  <si>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</si>
  <si>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</si>
  <si>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</si>
  <si>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</si>
  <si>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</si>
  <si>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</si>
  <si>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</si>
  <si>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</si>
  <si>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</si>
  <si>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</si>
  <si>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</si>
  <si>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</si>
  <si>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</si>
  <si>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</si>
  <si>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</si>
  <si>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</si>
  <si>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</si>
  <si>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</si>
  <si>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</si>
  <si>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</si>
  <si>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</si>
  <si>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</si>
  <si>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</si>
  <si>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</si>
  <si>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</si>
  <si>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</si>
  <si>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</si>
  <si>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</si>
  <si>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</si>
  <si>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</si>
  <si>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</si>
  <si>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</si>
  <si>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</si>
  <si>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</si>
  <si>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</si>
  <si>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</si>
  <si>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</si>
  <si>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</si>
  <si>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</si>
  <si>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</si>
  <si>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</si>
  <si>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</si>
  <si>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</si>
  <si>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</si>
  <si>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</si>
  <si>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</si>
  <si>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</si>
  <si>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</si>
  <si>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</si>
  <si>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</si>
  <si>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</si>
  <si>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</si>
  <si>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</si>
  <si>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</si>
  <si>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</si>
  <si>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</si>
  <si>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</si>
  <si>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</si>
  <si>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</si>
  <si>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</si>
  <si>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</si>
  <si>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</si>
  <si>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</si>
  <si>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</si>
  <si>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</si>
  <si>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</si>
  <si>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</si>
  <si>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</si>
  <si>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</si>
  <si>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</si>
  <si>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</si>
  <si>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</si>
  <si>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</si>
  <si>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</si>
  <si>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</si>
  <si>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</si>
  <si>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</si>
  <si>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</si>
  <si>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</si>
  <si>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</si>
  <si>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</si>
  <si>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</si>
  <si>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</si>
  <si>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</si>
  <si>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</si>
  <si>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</si>
  <si>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</si>
  <si>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</si>
  <si>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</si>
  <si>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</si>
  <si>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</si>
  <si>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</si>
  <si>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</si>
  <si>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</si>
  <si>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</si>
  <si>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</si>
  <si>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</si>
  <si>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</si>
  <si>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</si>
  <si>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</si>
  <si>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</si>
  <si>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</si>
  <si>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</si>
  <si>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</si>
  <si>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</si>
  <si>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</si>
  <si>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</si>
  <si>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</si>
  <si>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</si>
  <si>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</si>
  <si>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</si>
  <si>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</si>
  <si>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</si>
  <si>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</si>
  <si>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</si>
  <si>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</si>
  <si>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</si>
  <si>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</si>
  <si>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</si>
  <si>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</si>
  <si>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</si>
  <si>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</si>
  <si>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</si>
  <si>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</si>
  <si>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</si>
  <si>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</si>
  <si>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</si>
  <si>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</si>
  <si>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</si>
  <si>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</si>
  <si>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</si>
  <si>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</si>
  <si>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</si>
  <si>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</si>
  <si>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</si>
  <si>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</si>
  <si>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</si>
  <si>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</si>
  <si>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</si>
  <si>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</si>
  <si>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</si>
  <si>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</si>
  <si>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</si>
  <si>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</si>
  <si>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</si>
  <si>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</si>
  <si>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</si>
  <si>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</si>
  <si>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</si>
  <si>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</si>
  <si>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</si>
  <si>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</si>
  <si>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</si>
  <si>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</si>
  <si>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</si>
  <si>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</si>
  <si>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</si>
  <si>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</si>
  <si>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</si>
  <si>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</si>
  <si>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</si>
  <si>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</si>
  <si>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</si>
  <si>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</si>
  <si>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</si>
  <si>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</si>
  <si>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</si>
  <si>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</si>
  <si>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</si>
  <si>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</si>
  <si>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</si>
  <si>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</si>
  <si>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</si>
  <si>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</si>
  <si>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</si>
  <si>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</si>
  <si>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</si>
  <si>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</si>
  <si>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</si>
  <si>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</si>
  <si>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</si>
  <si>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</si>
  <si>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</si>
  <si>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</si>
  <si>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</si>
  <si>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</si>
  <si>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</si>
  <si>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</si>
  <si>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</si>
  <si>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</si>
  <si>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</si>
  <si>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</si>
  <si>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</si>
  <si>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</si>
  <si>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</si>
  <si>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</si>
  <si>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</si>
  <si>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</si>
  <si>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</si>
  <si>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</si>
  <si>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</si>
  <si>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</si>
  <si>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</si>
  <si>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</si>
  <si>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</si>
  <si>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</si>
  <si>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</si>
  <si>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</si>
  <si>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</si>
  <si>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</si>
  <si>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</si>
  <si>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</si>
  <si>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</si>
  <si>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</si>
  <si>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</si>
  <si>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</si>
  <si>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</si>
  <si>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</si>
  <si>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</si>
  <si>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</si>
  <si>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</si>
  <si>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</si>
  <si>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</si>
  <si>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</si>
  <si>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</si>
  <si>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</si>
  <si>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</si>
  <si>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</si>
  <si>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</si>
  <si>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</si>
  <si>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</si>
  <si>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</si>
  <si>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</si>
  <si>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</si>
  <si>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</si>
  <si>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</si>
  <si>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</si>
  <si>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</si>
  <si>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</si>
  <si>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</si>
  <si>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</si>
  <si>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</si>
  <si>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</si>
  <si>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</si>
  <si>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</si>
  <si>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</si>
  <si>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</si>
  <si>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</si>
  <si>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</si>
  <si>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</si>
  <si>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</si>
  <si>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</si>
  <si>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</si>
  <si>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</si>
  <si>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</si>
  <si>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</si>
  <si>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</si>
  <si>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</si>
  <si>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</si>
  <si>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</si>
  <si>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</si>
  <si>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</si>
  <si>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</si>
  <si>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</si>
  <si>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</si>
  <si>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</si>
  <si>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</si>
  <si>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</si>
  <si>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</si>
  <si>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</si>
  <si>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</si>
  <si>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</si>
  <si>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</si>
  <si>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</si>
  <si>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</si>
  <si>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</si>
  <si>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</si>
  <si>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</si>
  <si>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</si>
  <si>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</si>
  <si>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</si>
  <si>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</si>
  <si>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</si>
  <si>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</si>
  <si>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</si>
  <si>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</si>
  <si>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</si>
  <si>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</si>
  <si>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</si>
  <si>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</si>
  <si>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</si>
  <si>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</si>
  <si>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</si>
  <si>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</si>
  <si>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</si>
  <si>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</si>
  <si>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</si>
  <si>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</si>
  <si>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</si>
  <si>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</si>
  <si>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</si>
  <si>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</si>
  <si>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</si>
  <si>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</si>
  <si>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</si>
  <si>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</si>
  <si>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</si>
  <si>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</si>
  <si>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</si>
  <si>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</si>
  <si>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</si>
  <si>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</si>
  <si>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</si>
  <si>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</si>
  <si>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</si>
  <si>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</si>
  <si>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</si>
  <si>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</si>
  <si>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</si>
  <si>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</si>
  <si>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</si>
  <si>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</si>
  <si>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</si>
  <si>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</si>
  <si>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</si>
  <si>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</si>
  <si>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</si>
  <si>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</si>
  <si>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</si>
  <si>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</si>
  <si>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</si>
  <si>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</si>
  <si>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</si>
  <si>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</si>
  <si>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</si>
  <si>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</si>
  <si>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</si>
  <si>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</si>
  <si>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</si>
  <si>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</si>
  <si>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</si>
  <si>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</si>
  <si>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</si>
  <si>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</si>
  <si>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</si>
  <si>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</si>
  <si>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</si>
  <si>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</si>
  <si>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</si>
  <si>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</si>
  <si>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</si>
  <si>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</si>
  <si>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</si>
  <si>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</si>
  <si>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</si>
  <si>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</si>
  <si>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</si>
  <si>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</si>
  <si>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</si>
  <si>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</si>
  <si>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</si>
  <si>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</si>
  <si>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</si>
  <si>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</si>
  <si>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</si>
  <si>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</si>
  <si>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</si>
  <si>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</si>
  <si>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</si>
  <si>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</si>
  <si>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</si>
  <si>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</si>
  <si>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</si>
  <si>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</si>
  <si>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</si>
  <si>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</si>
  <si>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</si>
  <si>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</si>
  <si>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</si>
  <si>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</si>
  <si>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</si>
  <si>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</si>
  <si>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</si>
  <si>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</si>
  <si>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</si>
  <si>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</si>
  <si>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</si>
  <si>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</si>
  <si>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</si>
  <si>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</si>
  <si>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</si>
  <si>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</si>
  <si>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</si>
  <si>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</si>
  <si>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</si>
  <si>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</si>
  <si>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</si>
  <si>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</si>
  <si>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</si>
  <si>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</si>
  <si>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</si>
  <si>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</si>
  <si>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</si>
  <si>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</si>
  <si>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</si>
  <si>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</si>
  <si>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</si>
  <si>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</si>
  <si>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</si>
  <si>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</si>
  <si>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</si>
  <si>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</si>
  <si>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</si>
  <si>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</si>
  <si>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</si>
  <si>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</si>
  <si>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</si>
  <si>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</si>
  <si>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</si>
  <si>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</si>
  <si>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</si>
  <si>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</si>
  <si>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</si>
  <si>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</si>
  <si>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</si>
  <si>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</si>
  <si>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</si>
  <si>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</si>
  <si>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</si>
  <si>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</si>
  <si>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</si>
  <si>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</si>
  <si>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</si>
  <si>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</si>
  <si>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</si>
  <si>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</si>
  <si>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</si>
  <si>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</si>
  <si>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</si>
  <si>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</si>
  <si>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</si>
  <si>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</si>
  <si>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</si>
  <si>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</si>
  <si>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</si>
  <si>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</si>
  <si>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</si>
  <si>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</si>
  <si>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</si>
  <si>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</si>
  <si>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</si>
  <si>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</si>
  <si>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</si>
  <si>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</si>
  <si>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</si>
  <si>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</si>
  <si>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</si>
  <si>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</si>
  <si>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</si>
  <si>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</si>
  <si>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</si>
  <si>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</si>
  <si>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</si>
  <si>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</si>
  <si>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</si>
  <si>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</si>
  <si>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</si>
  <si>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</si>
  <si>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</si>
  <si>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</si>
  <si>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</si>
  <si>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</si>
  <si>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</si>
  <si>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</si>
  <si>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</si>
  <si>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</si>
  <si>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</si>
  <si>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</si>
  <si>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</si>
  <si>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</si>
  <si>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</si>
  <si>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</si>
  <si>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</si>
  <si>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</si>
  <si>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</si>
  <si>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</si>
  <si>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</si>
  <si>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</si>
  <si>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</si>
  <si>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</si>
  <si>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</si>
  <si>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</si>
  <si>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</si>
  <si>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</si>
  <si>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</si>
  <si>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</si>
  <si>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</si>
  <si>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</si>
  <si>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</si>
  <si>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</si>
  <si>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</si>
  <si>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</si>
  <si>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</si>
  <si>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</si>
  <si>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</si>
  <si>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</si>
  <si>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</si>
  <si>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</si>
  <si>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</si>
  <si>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</si>
  <si>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</si>
  <si>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</si>
  <si>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</si>
  <si>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</si>
  <si>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</si>
  <si>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</si>
  <si>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</si>
  <si>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</si>
  <si>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</si>
  <si>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</si>
  <si>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</si>
  <si>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</si>
  <si>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</si>
  <si>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</si>
  <si>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</si>
  <si>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</si>
  <si>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</si>
  <si>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</si>
  <si>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</si>
  <si>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</si>
  <si>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</si>
  <si>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</si>
  <si>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</si>
  <si>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</si>
  <si>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</si>
  <si>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</si>
  <si>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</si>
  <si>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</si>
  <si>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</si>
  <si>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</si>
  <si>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</si>
  <si>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</si>
  <si>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</si>
  <si>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</si>
  <si>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</si>
  <si>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</si>
  <si>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</si>
  <si>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</si>
  <si>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</si>
  <si>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</si>
  <si>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</si>
  <si>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</si>
  <si>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</si>
  <si>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</si>
  <si>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</si>
  <si>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</si>
  <si>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</si>
  <si>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</si>
  <si>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</si>
  <si>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</si>
  <si>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</si>
  <si>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</si>
  <si>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</si>
  <si>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</si>
  <si>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</si>
  <si>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</si>
  <si>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</si>
  <si>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</si>
  <si>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</si>
  <si>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</si>
  <si>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</si>
  <si>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</si>
  <si>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</si>
  <si>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</si>
  <si>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</si>
  <si>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</si>
  <si>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</si>
  <si>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</si>
  <si>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</si>
  <si>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</si>
  <si>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</si>
  <si>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</si>
  <si>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</si>
  <si>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</si>
  <si>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</si>
  <si>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</si>
  <si>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</si>
  <si>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</si>
  <si>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</si>
  <si>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</si>
  <si>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</si>
  <si>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</si>
  <si>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</si>
  <si>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</si>
  <si>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</si>
  <si>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</si>
  <si>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</si>
  <si>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</si>
  <si>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</si>
  <si>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</si>
  <si>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</si>
  <si>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</si>
  <si>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</si>
  <si>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</si>
  <si>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</si>
  <si>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</si>
  <si>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</si>
  <si>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</si>
  <si>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</si>
  <si>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</si>
  <si>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</si>
  <si>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</si>
  <si>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</si>
  <si>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</si>
  <si>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</si>
  <si>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</si>
  <si>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</si>
  <si>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</si>
  <si>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</si>
  <si>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</si>
  <si>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</si>
  <si>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</si>
  <si>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</si>
  <si>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</si>
  <si>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</si>
  <si>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</si>
  <si>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</si>
  <si>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</si>
  <si>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</si>
  <si>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</si>
  <si>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</si>
  <si>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</si>
  <si>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</si>
  <si>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</si>
  <si>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</si>
  <si>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</si>
  <si>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</si>
  <si>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</si>
  <si>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</si>
  <si>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</si>
  <si>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</si>
  <si>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</si>
  <si>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</si>
  <si>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</si>
  <si>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</si>
  <si>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</si>
  <si>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</si>
  <si>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</si>
  <si>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</si>
  <si>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</si>
  <si>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</si>
  <si>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</si>
  <si>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</si>
  <si>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</si>
  <si>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</si>
  <si>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</si>
  <si>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</si>
  <si>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</si>
  <si>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</si>
  <si>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</si>
  <si>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</si>
  <si>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</si>
  <si>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</si>
  <si>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</si>
  <si>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</si>
  <si>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</si>
  <si>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</si>
  <si>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</si>
  <si>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</si>
  <si>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</si>
  <si>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</si>
  <si>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</si>
  <si>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</si>
  <si>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</si>
  <si>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</si>
  <si>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</si>
  <si>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</si>
  <si>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</si>
  <si>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</si>
  <si>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</si>
  <si>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</si>
  <si>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</si>
  <si>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</si>
  <si>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</si>
  <si>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</si>
  <si>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</si>
  <si>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</si>
  <si>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</si>
  <si>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</si>
  <si>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</si>
  <si>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</si>
  <si>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</si>
  <si>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</si>
  <si>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</si>
  <si>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</si>
  <si>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</si>
  <si>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</si>
  <si>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</si>
  <si>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</si>
  <si>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</si>
  <si>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</si>
  <si>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</si>
  <si>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</si>
  <si>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</si>
  <si>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</si>
  <si>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</si>
  <si>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</si>
  <si>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</si>
  <si>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</si>
  <si>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</si>
  <si>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</si>
  <si>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</si>
  <si>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</si>
  <si>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</si>
  <si>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</si>
  <si>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</si>
  <si>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</si>
  <si>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</si>
  <si>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</si>
  <si>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</si>
  <si>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</si>
  <si>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</si>
  <si>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</si>
  <si>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</si>
  <si>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</si>
  <si>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</si>
  <si>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</si>
  <si>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</si>
  <si>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</si>
  <si>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</si>
  <si>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</si>
  <si>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</si>
  <si>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</si>
  <si>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</si>
  <si>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</si>
  <si>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</si>
  <si>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</si>
  <si>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</si>
  <si>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</si>
  <si>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</si>
  <si>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</si>
  <si>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</si>
  <si>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</si>
  <si>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</si>
  <si>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</si>
  <si>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</si>
  <si>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</si>
  <si>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</si>
  <si>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</si>
  <si>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</si>
  <si>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</si>
  <si>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</si>
  <si>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</si>
  <si>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</si>
  <si>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</si>
  <si>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</si>
  <si>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</si>
  <si>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</si>
  <si>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</si>
  <si>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</si>
  <si>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</si>
  <si>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</si>
  <si>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</si>
  <si>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</si>
  <si>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</si>
  <si>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</si>
  <si>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</si>
  <si>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</si>
  <si>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</si>
  <si>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</si>
  <si>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</si>
  <si>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</si>
  <si>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</si>
  <si>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</si>
  <si>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</si>
  <si>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</si>
  <si>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</si>
  <si>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</si>
  <si>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</si>
  <si>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</si>
  <si>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</si>
  <si>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</si>
  <si>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</si>
  <si>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</si>
  <si>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</si>
  <si>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</si>
  <si>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</si>
  <si>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</si>
  <si>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</si>
  <si>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</si>
  <si>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</si>
  <si>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</si>
  <si>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</si>
  <si>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</si>
  <si>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</si>
  <si>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</si>
  <si>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</si>
  <si>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</si>
  <si>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</si>
  <si>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</si>
  <si>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</si>
  <si>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</si>
  <si>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</si>
  <si>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</si>
  <si>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</si>
  <si>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</si>
  <si>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</si>
  <si>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</si>
  <si>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</si>
  <si>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</si>
  <si>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</si>
  <si>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</si>
  <si>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</si>
  <si>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</si>
  <si>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</si>
  <si>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</si>
  <si>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</si>
  <si>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</si>
  <si>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</si>
  <si>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</si>
  <si>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</si>
  <si>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</si>
  <si>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</si>
  <si>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</si>
  <si>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</si>
  <si>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</si>
  <si>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</si>
  <si>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</si>
  <si>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</si>
  <si>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</si>
  <si>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</si>
  <si>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</si>
  <si>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</si>
  <si>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</si>
  <si>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</si>
  <si>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</si>
  <si>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</si>
  <si>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</si>
  <si>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</si>
  <si>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</si>
  <si>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</si>
  <si>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</si>
  <si>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</si>
  <si>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</si>
  <si>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</si>
  <si>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</si>
  <si>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</si>
  <si>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</si>
  <si>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</si>
  <si>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</si>
  <si>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</si>
  <si>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</si>
  <si>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</si>
  <si>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</si>
  <si>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</si>
  <si>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</si>
  <si>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</si>
  <si>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</si>
  <si>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</si>
  <si>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</si>
  <si>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</si>
  <si>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</si>
  <si>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</si>
  <si>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</si>
  <si>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</si>
  <si>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</si>
  <si>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</si>
  <si>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</si>
  <si>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</si>
  <si>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</si>
  <si>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</si>
  <si>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</si>
  <si>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</si>
  <si>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</si>
  <si>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</si>
  <si>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</si>
  <si>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</si>
  <si>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</si>
  <si>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</si>
  <si>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</si>
  <si>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</si>
  <si>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</si>
  <si>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</si>
  <si>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</si>
  <si>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</si>
  <si>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</si>
  <si>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</si>
  <si>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</si>
  <si>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</si>
  <si>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</si>
  <si>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</si>
  <si>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</si>
  <si>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</si>
  <si>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</si>
  <si>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</si>
  <si>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</si>
  <si>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</si>
  <si>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</si>
  <si>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</si>
  <si>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</si>
  <si>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</si>
  <si>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</si>
  <si>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</si>
  <si>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</si>
  <si>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</si>
  <si>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</si>
  <si>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</si>
  <si>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</si>
  <si>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</si>
  <si>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</si>
  <si>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</si>
  <si>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</si>
  <si>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</si>
  <si>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</si>
  <si>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</si>
  <si>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</si>
  <si>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</si>
  <si>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</si>
  <si>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</si>
  <si>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</si>
  <si>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</si>
  <si>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</si>
  <si>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</si>
  <si>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</si>
  <si>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</si>
  <si>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</si>
  <si>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</si>
  <si>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</si>
  <si>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</si>
  <si>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</si>
  <si>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</si>
  <si>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</si>
  <si>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</si>
  <si>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</si>
  <si>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</si>
  <si>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</si>
  <si>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</si>
  <si>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</si>
  <si>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</si>
  <si>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</si>
  <si>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</si>
  <si>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</si>
  <si>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</si>
  <si>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</si>
  <si>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</si>
  <si>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</si>
  <si>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</si>
  <si>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</si>
  <si>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</si>
  <si>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</si>
  <si>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</si>
  <si>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</si>
  <si>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</si>
  <si>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</si>
  <si>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</si>
  <si>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</si>
  <si>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</si>
  <si>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</si>
  <si>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</si>
  <si>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</si>
  <si>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</si>
  <si>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</si>
  <si>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</si>
  <si>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</si>
  <si>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</si>
  <si>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</si>
  <si>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</si>
  <si>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</si>
  <si>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</si>
  <si>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</si>
  <si>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</si>
  <si>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</si>
  <si>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</si>
  <si>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</si>
  <si>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</si>
  <si>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</si>
  <si>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</si>
  <si>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</si>
  <si>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</si>
  <si>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</si>
  <si>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</si>
  <si>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</si>
  <si>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</si>
  <si>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</si>
  <si>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</si>
  <si>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</si>
  <si>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</si>
  <si>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</si>
  <si>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</si>
  <si>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</si>
  <si>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</si>
  <si>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</si>
  <si>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</si>
  <si>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</si>
  <si>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</si>
  <si>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</si>
  <si>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</si>
  <si>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</si>
  <si>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</si>
  <si>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</si>
  <si>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</si>
  <si>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</si>
  <si>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</si>
  <si>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</si>
  <si>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</si>
  <si>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</si>
  <si>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</si>
  <si>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</si>
  <si>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</si>
  <si>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</si>
  <si>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</si>
  <si>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</si>
  <si>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</si>
  <si>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</si>
  <si>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</si>
  <si>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</si>
  <si>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</si>
  <si>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</si>
  <si>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</si>
  <si>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</si>
  <si>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</si>
  <si>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</si>
  <si>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</si>
  <si>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</si>
  <si>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</si>
  <si>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</si>
  <si>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</si>
  <si>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</si>
  <si>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</si>
  <si>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</si>
  <si>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</si>
  <si>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</si>
  <si>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</si>
  <si>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</si>
  <si>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</si>
  <si>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</si>
  <si>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</si>
  <si>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</si>
  <si>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</si>
  <si>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</si>
  <si>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</si>
  <si>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</si>
  <si>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</si>
  <si>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</si>
  <si>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</si>
  <si>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</si>
  <si>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</si>
  <si>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</si>
  <si>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</si>
  <si>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</si>
  <si>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</si>
  <si>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</si>
  <si>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</si>
  <si>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</si>
  <si>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</si>
  <si>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</si>
  <si>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</si>
  <si>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</si>
  <si>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</si>
  <si>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</si>
  <si>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</si>
  <si>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</si>
  <si>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</si>
  <si>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</si>
  <si>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</si>
  <si>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</si>
  <si>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</si>
  <si>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</si>
  <si>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</si>
  <si>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</si>
  <si>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</si>
  <si>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</si>
  <si>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</si>
  <si>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</si>
  <si>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</si>
  <si>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</si>
  <si>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</si>
  <si>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</si>
  <si>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</si>
  <si>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</si>
  <si>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</si>
  <si>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</si>
  <si>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</si>
  <si>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</si>
  <si>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</si>
  <si>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</si>
  <si>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</si>
  <si>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</si>
  <si>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</si>
  <si>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</si>
  <si>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</si>
  <si>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</si>
  <si>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</si>
  <si>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</si>
  <si>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</si>
  <si>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</si>
  <si>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</si>
  <si>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</si>
  <si>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</si>
  <si>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</si>
  <si>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</si>
  <si>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</si>
  <si>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</si>
  <si>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</si>
  <si>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</si>
  <si>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</si>
  <si>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</si>
  <si>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</si>
  <si>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</si>
  <si>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</si>
  <si>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</si>
  <si>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</si>
  <si>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</si>
  <si>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</si>
  <si>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</si>
  <si>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</si>
  <si>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</si>
  <si>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</si>
  <si>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</si>
  <si>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</si>
  <si>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</si>
  <si>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</si>
  <si>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</si>
  <si>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</si>
  <si>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</si>
  <si>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</si>
  <si>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</si>
  <si>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</si>
  <si>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</si>
  <si>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</si>
  <si>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</si>
  <si>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</si>
  <si>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</si>
  <si>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</si>
  <si>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</si>
  <si>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</si>
  <si>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</si>
  <si>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</si>
  <si>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</si>
  <si>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</si>
  <si>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</si>
  <si>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</si>
  <si>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</si>
  <si>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</si>
  <si>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</si>
  <si>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</si>
  <si>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</si>
  <si>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</si>
  <si>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</si>
  <si>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</si>
  <si>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</si>
  <si>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</si>
  <si>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</si>
  <si>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</si>
  <si>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</si>
  <si>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</si>
  <si>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</si>
  <si>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</si>
  <si>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</si>
  <si>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</si>
  <si>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</si>
  <si>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</si>
  <si>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</si>
  <si>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</si>
  <si>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</si>
  <si>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</si>
  <si>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</si>
  <si>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</si>
  <si>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</si>
  <si>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</si>
  <si>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</si>
  <si>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</si>
  <si>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</si>
  <si>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</si>
  <si>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</si>
  <si>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</si>
  <si>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</si>
  <si>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</si>
  <si>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</si>
  <si>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</si>
  <si>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</si>
  <si>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</si>
  <si>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</si>
  <si>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</si>
  <si>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</si>
  <si>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</si>
  <si>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</si>
  <si>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</si>
  <si>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</si>
  <si>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</si>
  <si>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</si>
  <si>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</si>
  <si>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</si>
  <si>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</si>
  <si>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</si>
  <si>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</si>
  <si>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</si>
  <si>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</si>
  <si>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</si>
  <si>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</si>
  <si>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</si>
  <si>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</si>
  <si>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</si>
  <si>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</si>
  <si>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</si>
  <si>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</si>
  <si>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</si>
  <si>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</si>
  <si>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</si>
  <si>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</si>
  <si>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</si>
  <si>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</si>
  <si>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</si>
  <si>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</si>
  <si>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</si>
  <si>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</si>
  <si>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</si>
  <si>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</si>
  <si>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</si>
  <si>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</si>
  <si>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</si>
  <si>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</si>
  <si>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</si>
  <si>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</si>
  <si>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</si>
  <si>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</si>
  <si>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</si>
  <si>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</si>
  <si>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</si>
  <si>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</si>
  <si>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</si>
  <si>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</si>
  <si>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</si>
  <si>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</si>
  <si>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</si>
  <si>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</si>
  <si>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</si>
  <si>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</si>
  <si>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</si>
  <si>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</si>
  <si>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</si>
  <si>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</si>
  <si>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</si>
  <si>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</si>
  <si>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</si>
  <si>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</si>
  <si>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</si>
  <si>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</si>
  <si>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</si>
  <si>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</si>
  <si>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</si>
  <si>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</si>
  <si>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</si>
  <si>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</si>
  <si>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</si>
  <si>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</si>
  <si>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</si>
  <si>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</si>
  <si>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</si>
  <si>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</si>
  <si>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</si>
  <si>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</si>
  <si>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</si>
  <si>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</si>
  <si>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</si>
  <si>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</si>
  <si>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</si>
  <si>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</si>
  <si>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</si>
  <si>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</si>
  <si>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</si>
  <si>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</si>
  <si>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</si>
  <si>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</si>
  <si>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</si>
  <si>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</si>
  <si>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</si>
  <si>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</si>
  <si>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</si>
  <si>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</si>
  <si>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</si>
  <si>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</si>
  <si>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</si>
  <si>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</si>
  <si>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</si>
  <si>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</si>
  <si>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</si>
  <si>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</si>
  <si>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</si>
  <si>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</si>
  <si>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</si>
  <si>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</si>
  <si>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</si>
  <si>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</si>
  <si>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</si>
  <si>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</si>
  <si>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</si>
  <si>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</si>
  <si>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</si>
  <si>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</si>
  <si>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</si>
  <si>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</si>
  <si>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</si>
  <si>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</si>
  <si>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</si>
  <si>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</si>
  <si>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</si>
  <si>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</si>
  <si>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</si>
  <si>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</si>
  <si>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</si>
  <si>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</si>
  <si>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</si>
  <si>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</si>
  <si>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</si>
  <si>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</si>
  <si>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</si>
  <si>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</si>
  <si>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</si>
  <si>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</si>
  <si>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</si>
  <si>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</si>
  <si>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</si>
  <si>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</si>
  <si>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</si>
  <si>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</si>
  <si>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</si>
  <si>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</si>
  <si>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</si>
  <si>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</si>
  <si>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</si>
  <si>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</si>
  <si>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</si>
  <si>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</si>
  <si>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</si>
  <si>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</si>
  <si>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</si>
  <si>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</si>
  <si>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</si>
  <si>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</si>
  <si>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</si>
  <si>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</si>
  <si>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</si>
  <si>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</si>
  <si>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</si>
  <si>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</si>
  <si>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</si>
  <si>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</si>
  <si>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</si>
  <si>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</si>
  <si>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</si>
  <si>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</si>
  <si>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</si>
  <si>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</si>
  <si>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</si>
  <si>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</si>
  <si>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</si>
  <si>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</si>
  <si>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</si>
  <si>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</si>
  <si>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</si>
  <si>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</si>
  <si>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</si>
  <si>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</si>
  <si>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</si>
  <si>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</si>
  <si>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</si>
  <si>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</si>
  <si>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</si>
  <si>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</si>
  <si>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</si>
  <si>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</si>
  <si>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</si>
  <si>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</si>
  <si>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</si>
  <si>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</si>
  <si>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</si>
  <si>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</si>
  <si>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</si>
  <si>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</si>
  <si>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</si>
  <si>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</si>
  <si>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</si>
  <si>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</si>
  <si>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</si>
  <si>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</si>
  <si>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</si>
  <si>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</si>
  <si>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</si>
  <si>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</si>
  <si>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</si>
  <si>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</si>
  <si>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</si>
  <si>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</si>
  <si>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</si>
  <si>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</si>
  <si>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</si>
  <si>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</si>
  <si>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</si>
  <si>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</si>
  <si>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</si>
  <si>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</si>
  <si>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</si>
  <si>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</si>
  <si>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</si>
  <si>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</si>
  <si>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</si>
  <si>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</si>
  <si>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</si>
  <si>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</si>
  <si>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</si>
  <si>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</si>
  <si>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</si>
  <si>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</si>
  <si>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</si>
  <si>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</si>
  <si>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</si>
  <si>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</si>
  <si>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</si>
  <si>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</si>
  <si>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</si>
  <si>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</si>
  <si>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</si>
  <si>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</si>
  <si>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</si>
  <si>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</si>
  <si>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</si>
  <si>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</si>
  <si>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</si>
  <si>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</si>
  <si>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</si>
  <si>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</si>
  <si>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</si>
  <si>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</si>
  <si>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</si>
  <si>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</si>
  <si>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</si>
  <si>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</si>
  <si>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</si>
  <si>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</si>
  <si>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</si>
  <si>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</si>
  <si>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</si>
  <si>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</si>
  <si>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</si>
  <si>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</si>
  <si>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</si>
  <si>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</si>
  <si>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</si>
  <si>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</si>
  <si>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</si>
  <si>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</si>
  <si>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</si>
  <si>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</si>
  <si>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</si>
  <si>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</si>
  <si>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</si>
  <si>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</si>
  <si>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</si>
  <si>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</si>
  <si>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</si>
  <si>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</si>
  <si>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</si>
  <si>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</si>
  <si>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</si>
  <si>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</si>
  <si>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</si>
  <si>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</si>
  <si>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</si>
  <si>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</si>
  <si>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</si>
  <si>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</si>
  <si>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</si>
  <si>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</si>
  <si>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</si>
  <si>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</si>
  <si>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</si>
  <si>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</si>
  <si>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</si>
  <si>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</si>
  <si>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</si>
  <si>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</si>
  <si>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</si>
  <si>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</si>
  <si>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</si>
  <si>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</si>
  <si>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</si>
  <si>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</si>
  <si>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</si>
  <si>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</si>
  <si>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</si>
  <si>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</si>
  <si>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</si>
  <si>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</si>
  <si>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</si>
  <si>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</si>
  <si>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</si>
  <si>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</si>
  <si>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</si>
  <si>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</si>
  <si>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</si>
  <si>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</si>
  <si>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</si>
  <si>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</si>
  <si>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</si>
  <si>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</si>
  <si>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</si>
  <si>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</si>
  <si>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</si>
  <si>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</si>
  <si>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</si>
  <si>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</si>
  <si>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</si>
  <si>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</si>
  <si>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</si>
  <si>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</si>
  <si>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</si>
  <si>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</si>
  <si>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</si>
  <si>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</si>
  <si>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</si>
  <si>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</si>
  <si>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</si>
  <si>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</si>
  <si>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</si>
  <si>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</si>
  <si>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</si>
  <si>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</si>
  <si>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</si>
  <si>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</si>
  <si>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</si>
  <si>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</si>
  <si>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</si>
  <si>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</si>
  <si>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</si>
  <si>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</si>
  <si>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</si>
  <si>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</si>
  <si>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</si>
  <si>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</si>
  <si>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</si>
  <si>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</si>
  <si>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</si>
  <si>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</si>
  <si>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</si>
  <si>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</si>
  <si>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</si>
  <si>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</si>
  <si>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</si>
  <si>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</si>
  <si>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</si>
  <si>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</si>
  <si>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</si>
  <si>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</si>
  <si>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</si>
  <si>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</si>
  <si>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</si>
  <si>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</si>
  <si>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</si>
  <si>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</si>
  <si>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</si>
  <si>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</si>
  <si>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</si>
  <si>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</si>
  <si>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</si>
  <si>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</si>
  <si>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</si>
  <si>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</si>
  <si>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</si>
  <si>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</si>
  <si>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</si>
  <si>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</si>
  <si>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</si>
  <si>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</si>
  <si>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</si>
  <si>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</si>
  <si>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</si>
  <si>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</si>
  <si>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</si>
  <si>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</si>
  <si>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</si>
  <si>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</si>
  <si>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</si>
  <si>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</si>
  <si>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</si>
  <si>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</si>
  <si>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</si>
  <si>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</si>
  <si>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</si>
  <si>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</si>
  <si>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</si>
  <si>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</si>
  <si>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</si>
  <si>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</si>
  <si>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</si>
  <si>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</si>
  <si>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</si>
  <si>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</si>
  <si>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</si>
  <si>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</si>
  <si>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</si>
  <si>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</si>
  <si>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</si>
  <si>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</si>
  <si>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</si>
  <si>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</si>
  <si>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</si>
  <si>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</si>
  <si>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</si>
  <si>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</si>
  <si>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</si>
  <si>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</si>
  <si>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</si>
  <si>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</si>
  <si>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</si>
  <si>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</si>
  <si>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</si>
  <si>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</si>
  <si>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</si>
  <si>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</si>
  <si>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</si>
  <si>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</si>
  <si>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</si>
  <si>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</si>
  <si>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</si>
  <si>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</si>
  <si>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</si>
  <si>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</si>
  <si>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</si>
  <si>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</si>
  <si>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</si>
  <si>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</si>
  <si>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</si>
  <si>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</si>
  <si>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</si>
  <si>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</si>
  <si>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</si>
  <si>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</si>
  <si>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</si>
  <si>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</si>
  <si>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</si>
  <si>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</si>
  <si>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</si>
  <si>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</si>
  <si>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</si>
  <si>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</si>
  <si>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</si>
  <si>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</si>
  <si>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</si>
  <si>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</si>
  <si>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</si>
  <si>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</si>
  <si>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</si>
  <si>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</si>
  <si>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</si>
  <si>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</si>
  <si>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</si>
  <si>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</si>
  <si>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</si>
  <si>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</si>
  <si>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</si>
  <si>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</si>
  <si>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</si>
  <si>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</si>
  <si>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</si>
  <si>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</si>
  <si>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</si>
  <si>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</si>
  <si>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</si>
  <si>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</si>
  <si>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</si>
  <si>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</si>
  <si>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</si>
  <si>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</si>
  <si>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</si>
  <si>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</si>
  <si>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</si>
  <si>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</si>
  <si>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</si>
  <si>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</si>
  <si>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</si>
  <si>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</si>
  <si>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</si>
  <si>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</si>
  <si>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</si>
  <si>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</si>
  <si>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</si>
  <si>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</si>
  <si>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</si>
  <si>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</si>
  <si>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</si>
  <si>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</si>
  <si>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</si>
  <si>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</si>
  <si>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</si>
  <si>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</si>
  <si>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</si>
  <si>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</si>
  <si>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</si>
  <si>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</si>
  <si>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</si>
  <si>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</si>
  <si>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</si>
  <si>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</si>
  <si>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</si>
  <si>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</si>
  <si>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</si>
  <si>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</si>
  <si>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</si>
  <si>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</si>
  <si>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</si>
  <si>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</si>
  <si>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</si>
  <si>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</si>
  <si>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</si>
  <si>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</si>
  <si>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</si>
  <si>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</si>
  <si>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</si>
  <si>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</si>
  <si>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</si>
  <si>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</si>
  <si>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</si>
  <si>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</si>
  <si>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</si>
  <si>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</si>
  <si>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</si>
  <si>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</si>
  <si>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</si>
  <si>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</si>
  <si>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</si>
  <si>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</si>
  <si>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</si>
  <si>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</si>
  <si>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</si>
  <si>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</si>
  <si>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</si>
  <si>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</si>
  <si>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</si>
  <si>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</si>
  <si>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</si>
  <si>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</si>
  <si>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</si>
  <si>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</si>
  <si>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</si>
  <si>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</si>
  <si>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</si>
  <si>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</si>
  <si>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</si>
  <si>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</si>
  <si>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</si>
  <si>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</si>
  <si>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</si>
  <si>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</si>
  <si>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</si>
  <si>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</si>
  <si>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</si>
  <si>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</si>
  <si>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</si>
  <si>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</si>
  <si>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</si>
  <si>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</si>
  <si>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</si>
  <si>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</si>
  <si>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</si>
  <si>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</si>
  <si>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</si>
  <si>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</si>
  <si>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</si>
  <si>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</si>
  <si>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</si>
  <si>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</si>
  <si>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</si>
  <si>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</si>
  <si>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</si>
  <si>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</si>
  <si>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</si>
  <si>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</si>
  <si>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</si>
  <si>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</si>
  <si>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</si>
  <si>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</si>
  <si>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</si>
  <si>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</si>
  <si>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</si>
  <si>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</si>
  <si>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</si>
  <si>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</si>
  <si>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</si>
  <si>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</si>
  <si>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</si>
  <si>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</si>
  <si>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</si>
  <si>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</si>
  <si>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</si>
  <si>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</si>
  <si>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</si>
  <si>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</si>
  <si>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</si>
  <si>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</si>
  <si>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</si>
  <si>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</si>
  <si>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</si>
  <si>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</si>
  <si>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</si>
  <si>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</si>
  <si>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</si>
  <si>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</si>
  <si>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</si>
  <si>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</si>
  <si>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</si>
  <si>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</si>
  <si>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</si>
  <si>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</si>
  <si>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</si>
  <si>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</si>
  <si>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</si>
  <si>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</si>
  <si>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</si>
  <si>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</si>
  <si>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</si>
  <si>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</si>
  <si>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</si>
  <si>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</si>
  <si>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</si>
  <si>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</si>
  <si>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</si>
  <si>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</si>
  <si>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</si>
  <si>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</si>
  <si>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</si>
  <si>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</si>
  <si>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</si>
  <si>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</si>
  <si>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</si>
  <si>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</si>
  <si>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</si>
  <si>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</si>
  <si>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</si>
  <si>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</si>
  <si>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</si>
  <si>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</si>
  <si>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</si>
  <si>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</si>
  <si>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</si>
  <si>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</si>
  <si>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</si>
  <si>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</si>
  <si>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</si>
  <si>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</si>
  <si>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</si>
  <si>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</si>
  <si>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</si>
  <si>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</si>
  <si>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</si>
  <si>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</si>
  <si>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</si>
  <si>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</si>
  <si>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</si>
  <si>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</si>
  <si>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</si>
  <si>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</si>
  <si>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</si>
  <si>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</si>
  <si>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</si>
  <si>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</si>
  <si>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</si>
  <si>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</si>
  <si>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</si>
  <si>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</si>
  <si>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</si>
  <si>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</si>
  <si>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</si>
  <si>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</si>
  <si>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</si>
  <si>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</si>
  <si>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</si>
  <si>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</si>
  <si>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</si>
  <si>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</si>
  <si>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</si>
  <si>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</si>
  <si>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</si>
  <si>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</si>
  <si>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</si>
  <si>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</si>
  <si>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</si>
  <si>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</si>
  <si>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</si>
  <si>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</si>
  <si>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</si>
  <si>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</si>
  <si>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</si>
  <si>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</si>
  <si>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</si>
  <si>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</si>
  <si>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</si>
  <si>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</si>
  <si>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</si>
  <si>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</si>
  <si>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</si>
  <si>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</si>
  <si>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</si>
  <si>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</si>
  <si>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</si>
  <si>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</si>
  <si>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</si>
  <si>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</si>
  <si>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</si>
  <si>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</si>
  <si>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</si>
  <si>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</si>
  <si>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</si>
  <si>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</si>
  <si>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</si>
  <si>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</si>
  <si>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</si>
  <si>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</si>
  <si>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</si>
  <si>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</si>
  <si>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</si>
  <si>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</si>
  <si>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</si>
  <si>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</si>
  <si>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</si>
  <si>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</si>
  <si>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</si>
  <si>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</si>
  <si>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</si>
  <si>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</si>
  <si>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</si>
  <si>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</si>
  <si>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</si>
  <si>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</si>
  <si>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</si>
  <si>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</si>
  <si>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</si>
  <si>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</si>
  <si>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</si>
  <si>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</si>
  <si>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</si>
  <si>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</si>
  <si>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</si>
  <si>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</si>
  <si>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</si>
  <si>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</si>
  <si>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</si>
  <si>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</si>
  <si>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</si>
  <si>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</si>
  <si>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</si>
  <si>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</si>
  <si>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</si>
  <si>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</si>
  <si>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</si>
  <si>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</si>
  <si>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</si>
  <si>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</si>
  <si>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</si>
  <si>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</si>
  <si>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</si>
  <si>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</si>
  <si>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</si>
  <si>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</si>
  <si>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</si>
  <si>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</si>
  <si>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</si>
  <si>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</si>
  <si>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</si>
  <si>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</si>
  <si>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</si>
  <si>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</si>
  <si>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</si>
  <si>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</si>
  <si>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</si>
  <si>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</si>
  <si>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</si>
  <si>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</si>
  <si>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</si>
  <si>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</si>
  <si>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</si>
  <si>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</si>
  <si>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</si>
  <si>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</si>
  <si>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</si>
  <si>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</si>
  <si>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</si>
  <si>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</si>
  <si>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</si>
  <si>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</si>
  <si>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</si>
  <si>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</si>
  <si>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</si>
  <si>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</si>
  <si>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</si>
  <si>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</si>
  <si>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</si>
  <si>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</si>
  <si>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</si>
  <si>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</si>
  <si>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</si>
  <si>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</si>
  <si>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</si>
  <si>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</si>
  <si>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</si>
  <si>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</si>
  <si>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</si>
  <si>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</si>
  <si>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</si>
  <si>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</si>
  <si>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</si>
  <si>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</si>
  <si>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</si>
  <si>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</si>
  <si>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</si>
  <si>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</si>
  <si>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</si>
  <si>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</si>
  <si>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</si>
  <si>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</si>
  <si>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</si>
  <si>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</si>
  <si>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</si>
  <si>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</si>
  <si>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</si>
  <si>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</si>
  <si>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</si>
  <si>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</si>
  <si>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</si>
  <si>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</si>
  <si>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</si>
  <si>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</si>
  <si>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</si>
  <si>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</si>
  <si>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</si>
  <si>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</si>
  <si>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</si>
  <si>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</si>
  <si>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</si>
  <si>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</si>
  <si>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</si>
  <si>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</si>
  <si>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</si>
  <si>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</si>
  <si>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</si>
  <si>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</si>
  <si>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</si>
  <si>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</si>
  <si>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</si>
  <si>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</si>
  <si>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</si>
  <si>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</si>
  <si>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</si>
  <si>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</si>
  <si>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</si>
  <si>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</si>
  <si>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</si>
  <si>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</si>
  <si>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</si>
  <si>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</si>
  <si>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</si>
  <si>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</si>
  <si>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</si>
  <si>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</si>
  <si>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</si>
  <si>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</si>
  <si>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</si>
  <si>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</si>
  <si>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</si>
  <si>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</si>
  <si>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</si>
  <si>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</si>
  <si>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</si>
  <si>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</si>
  <si>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</si>
  <si>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</si>
  <si>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</si>
  <si>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</si>
  <si>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</si>
  <si>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</si>
  <si>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</si>
  <si>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</si>
  <si>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</si>
  <si>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</si>
  <si>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</si>
  <si>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</si>
  <si>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</si>
  <si>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</si>
  <si>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</si>
  <si>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</si>
  <si>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</si>
  <si>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</si>
  <si>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</si>
  <si>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</si>
  <si>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</si>
  <si>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</si>
  <si>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</si>
  <si>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</si>
  <si>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</si>
  <si>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</si>
  <si>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</si>
  <si>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</si>
  <si>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</si>
  <si>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</si>
  <si>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</si>
  <si>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</si>
  <si>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</si>
  <si>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</si>
  <si>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</si>
  <si>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</si>
  <si>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</si>
  <si>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</si>
  <si>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</si>
  <si>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</si>
  <si>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</si>
  <si>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</si>
  <si>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</si>
  <si>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</si>
  <si>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</si>
  <si>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</si>
  <si>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</si>
  <si>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</si>
  <si>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</si>
  <si>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</si>
  <si>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</si>
  <si>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</si>
  <si>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</si>
  <si>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</si>
  <si>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</si>
  <si>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</si>
  <si>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</si>
  <si>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</si>
  <si>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</si>
  <si>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</si>
  <si>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</si>
  <si>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</si>
  <si>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</si>
  <si>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</si>
  <si>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</si>
  <si>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</si>
  <si>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</si>
  <si>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</si>
  <si>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</si>
  <si>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</si>
  <si>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</si>
  <si>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</si>
  <si>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</si>
  <si>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</si>
  <si>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</si>
  <si>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</si>
  <si>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</si>
  <si>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</si>
  <si>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</si>
  <si>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</si>
  <si>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</si>
  <si>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</si>
  <si>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</si>
  <si>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</si>
  <si>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</si>
  <si>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</si>
  <si>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</si>
  <si>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</si>
  <si>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</si>
  <si>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</si>
  <si>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</si>
  <si>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</si>
  <si>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</si>
  <si>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</si>
  <si>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</si>
  <si>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</si>
  <si>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</si>
  <si>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</si>
  <si>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</si>
  <si>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</si>
  <si>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</si>
  <si>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</si>
  <si>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</si>
  <si>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</si>
  <si>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</si>
  <si>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</si>
  <si>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</si>
  <si>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</si>
  <si>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</si>
  <si>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</si>
  <si>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</si>
  <si>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</si>
  <si>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</si>
  <si>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</si>
  <si>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</si>
  <si>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</si>
  <si>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</si>
  <si>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</si>
  <si>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</si>
  <si>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</si>
  <si>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</si>
  <si>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</si>
  <si>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</si>
  <si>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</si>
  <si>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</si>
  <si>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</si>
  <si>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</si>
  <si>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</si>
  <si>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</si>
  <si>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</si>
  <si>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</si>
  <si>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</si>
  <si>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</si>
  <si>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</si>
  <si>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</si>
  <si>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</si>
  <si>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</si>
  <si>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</si>
  <si>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</si>
  <si>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</si>
  <si>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</si>
  <si>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</si>
  <si>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</si>
  <si>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</si>
  <si>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</si>
  <si>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</si>
  <si>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</si>
  <si>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</si>
  <si>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</si>
  <si>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</si>
  <si>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</si>
  <si>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</si>
  <si>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</si>
  <si>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</si>
  <si>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</si>
  <si>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</si>
  <si>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</si>
  <si>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</si>
  <si>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</si>
  <si>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</si>
  <si>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</si>
  <si>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</si>
  <si>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</si>
  <si>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</si>
  <si>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</si>
  <si>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</si>
  <si>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</si>
  <si>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</si>
  <si>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</si>
  <si>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</si>
  <si>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</si>
  <si>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</si>
  <si>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</si>
  <si>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</si>
  <si>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</si>
  <si>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</si>
  <si>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</si>
  <si>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</si>
  <si>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</si>
  <si>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</si>
  <si>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</si>
  <si>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</si>
  <si>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</si>
  <si>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</si>
  <si>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</si>
  <si>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</si>
  <si>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</si>
  <si>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</si>
  <si>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</si>
  <si>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</si>
  <si>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</si>
  <si>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</si>
  <si>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</si>
  <si>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</si>
  <si>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</si>
  <si>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</si>
  <si>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</si>
  <si>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</si>
  <si>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</si>
  <si>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</si>
  <si>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</si>
  <si>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</si>
  <si>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</si>
  <si>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</si>
  <si>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</si>
  <si>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</si>
  <si>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</si>
  <si>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</si>
  <si>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</si>
  <si>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</si>
  <si>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</si>
  <si>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</si>
  <si>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</si>
  <si>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</si>
  <si>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</si>
  <si>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</si>
  <si>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</si>
  <si>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</si>
  <si>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</si>
  <si>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</si>
  <si>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</si>
  <si>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</si>
  <si>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</si>
  <si>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</si>
  <si>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</si>
  <si>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</si>
  <si>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</si>
  <si>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</si>
  <si>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</si>
  <si>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</si>
  <si>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</si>
  <si>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</si>
  <si>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</si>
  <si>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</si>
  <si>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</si>
  <si>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</si>
  <si>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</si>
  <si>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</si>
  <si>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</si>
  <si>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</si>
  <si>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</si>
  <si>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</si>
  <si>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</si>
  <si>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</si>
  <si>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</si>
  <si>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</si>
  <si>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</si>
  <si>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</si>
  <si>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</si>
  <si>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</si>
  <si>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</si>
  <si>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</si>
  <si>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</si>
  <si>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</si>
  <si>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</si>
  <si>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</si>
  <si>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</si>
  <si>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</si>
  <si>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</si>
  <si>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</si>
  <si>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</si>
  <si>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</si>
  <si>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</si>
  <si>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</si>
  <si>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</si>
  <si>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</si>
  <si>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</si>
  <si>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</si>
  <si>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</si>
  <si>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</si>
  <si>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</si>
  <si>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</si>
  <si>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</si>
  <si>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</si>
  <si>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</si>
  <si>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</si>
  <si>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</si>
  <si>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</si>
  <si>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</si>
  <si>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</si>
  <si>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</si>
  <si>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</si>
  <si>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</si>
  <si>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</si>
  <si>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</si>
  <si>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</si>
  <si>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</si>
  <si>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</si>
  <si>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</si>
  <si>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</si>
  <si>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</si>
  <si>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</si>
  <si>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</si>
  <si>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</si>
  <si>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</si>
  <si>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</si>
  <si>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</si>
  <si>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</si>
  <si>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</si>
  <si>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</si>
  <si>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</si>
  <si>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</si>
  <si>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</si>
  <si>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</si>
  <si>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</si>
  <si>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</si>
  <si>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</si>
  <si>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</si>
  <si>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</si>
  <si>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</si>
  <si>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</si>
  <si>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</si>
  <si>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</si>
  <si>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</si>
  <si>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</si>
  <si>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</si>
  <si>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</si>
  <si>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</si>
  <si>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</si>
  <si>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</si>
  <si>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</si>
  <si>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</si>
  <si>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</si>
  <si>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</si>
  <si>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</si>
  <si>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</si>
  <si>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</si>
  <si>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</si>
  <si>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</si>
  <si>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</si>
  <si>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</si>
  <si>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</si>
  <si>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</si>
  <si>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</si>
  <si>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</si>
  <si>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</si>
  <si>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</si>
  <si>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</si>
  <si>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</si>
  <si>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</si>
  <si>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</si>
  <si>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</si>
  <si>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</si>
  <si>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</si>
  <si>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</si>
  <si>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</si>
  <si>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</si>
  <si>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</si>
  <si>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</si>
  <si>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</si>
  <si>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</si>
  <si>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</si>
  <si>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</si>
  <si>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</si>
  <si>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</si>
  <si>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</si>
  <si>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</si>
  <si>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</si>
  <si>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</si>
  <si>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</si>
  <si>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</si>
  <si>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</si>
  <si>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</si>
  <si>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</si>
  <si>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</si>
  <si>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</si>
  <si>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</si>
  <si>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</si>
  <si>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</si>
  <si>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</si>
  <si>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</si>
  <si>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</si>
  <si>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</si>
  <si>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</si>
  <si>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</si>
  <si>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</si>
  <si>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</si>
  <si>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</si>
  <si>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</si>
  <si>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</si>
  <si>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</si>
  <si>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</si>
  <si>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</si>
  <si>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</si>
  <si>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</si>
  <si>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</si>
  <si>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</si>
  <si>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</si>
  <si>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</si>
  <si>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</si>
  <si>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</si>
  <si>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</si>
  <si>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</si>
  <si>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</si>
  <si>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</si>
  <si>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</si>
  <si>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</si>
  <si>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</si>
  <si>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</si>
  <si>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</si>
  <si>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</si>
  <si>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</si>
  <si>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</si>
  <si>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</si>
  <si>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</si>
  <si>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</si>
  <si>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</si>
  <si>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</si>
  <si>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</si>
  <si>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</si>
  <si>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</si>
  <si>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</si>
  <si>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</si>
  <si>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</si>
  <si>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</si>
  <si>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</si>
  <si>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</si>
  <si>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</si>
  <si>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</si>
  <si>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</si>
  <si>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</si>
  <si>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</si>
  <si>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</si>
  <si>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</si>
  <si>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</si>
  <si>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</si>
  <si>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</si>
  <si>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</si>
  <si>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</si>
  <si>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</si>
  <si>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</si>
  <si>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</si>
  <si>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</si>
  <si>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</si>
  <si>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</si>
  <si>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</si>
  <si>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</si>
  <si>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</si>
  <si>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</si>
  <si>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</si>
  <si>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</si>
  <si>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</si>
  <si>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</si>
  <si>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</si>
  <si>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</si>
  <si>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</si>
  <si>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</si>
  <si>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</si>
  <si>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</si>
  <si>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</si>
  <si>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</si>
  <si>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</si>
  <si>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</si>
  <si>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</si>
  <si>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</si>
  <si>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</si>
  <si>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</si>
  <si>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</si>
  <si>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</si>
  <si>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</si>
  <si>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</si>
  <si>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</si>
  <si>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</si>
  <si>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</si>
  <si>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</si>
  <si>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</si>
  <si>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</si>
  <si>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</si>
  <si>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</si>
  <si>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</si>
  <si>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</si>
  <si>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</si>
  <si>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</si>
  <si>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</si>
  <si>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</si>
  <si>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</si>
  <si>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</si>
  <si>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</si>
  <si>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</si>
  <si>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</si>
  <si>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</si>
  <si>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</si>
  <si>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</si>
  <si>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</si>
  <si>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</si>
  <si>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</si>
  <si>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</si>
  <si>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</si>
  <si>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</si>
  <si>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</si>
  <si>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</si>
  <si>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</si>
  <si>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</si>
  <si>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</si>
  <si>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</si>
  <si>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</si>
  <si>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</si>
  <si>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</si>
  <si>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</si>
  <si>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</si>
  <si>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</si>
  <si>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</si>
  <si>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</si>
  <si>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</si>
  <si>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</si>
  <si>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</si>
  <si>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</si>
  <si>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</si>
  <si>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</si>
  <si>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</si>
  <si>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</si>
  <si>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</si>
  <si>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</si>
  <si>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</si>
  <si>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</si>
  <si>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</si>
  <si>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</si>
  <si>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</si>
  <si>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</si>
  <si>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</si>
  <si>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</si>
  <si>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</si>
  <si>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</si>
  <si>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</si>
  <si>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</si>
  <si>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</si>
  <si>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</si>
  <si>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</si>
  <si>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</si>
  <si>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</si>
  <si>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</si>
  <si>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</si>
  <si>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</si>
  <si>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</si>
  <si>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</si>
  <si>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</si>
  <si>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</si>
  <si>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</si>
  <si>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</si>
  <si>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</si>
  <si>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</si>
  <si>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</si>
  <si>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</si>
  <si>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</si>
  <si>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</si>
  <si>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</si>
  <si>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</si>
  <si>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</si>
  <si>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</si>
  <si>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</si>
  <si>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</si>
  <si>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</si>
  <si>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</si>
  <si>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</si>
  <si>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</si>
  <si>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</si>
  <si>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</si>
  <si>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</si>
  <si>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</si>
  <si>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</si>
  <si>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</si>
  <si>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</si>
  <si>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</si>
  <si>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</si>
  <si>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</si>
  <si>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</si>
  <si>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</si>
  <si>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</si>
  <si>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</si>
  <si>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</si>
  <si>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</si>
  <si>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</si>
  <si>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</si>
  <si>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</si>
  <si>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</si>
  <si>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</si>
  <si>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</si>
  <si>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</si>
  <si>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</si>
  <si>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</si>
  <si>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</si>
  <si>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</si>
  <si>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</si>
  <si>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</si>
  <si>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</si>
  <si>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</si>
  <si>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</si>
  <si>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</si>
  <si>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</si>
  <si>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</si>
  <si>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</si>
  <si>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</si>
  <si>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</si>
  <si>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</si>
  <si>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</si>
  <si>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</si>
  <si>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</si>
  <si>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</si>
  <si>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</si>
  <si>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</si>
  <si>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</si>
  <si>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</si>
  <si>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</si>
  <si>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</si>
  <si>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</si>
  <si>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</si>
  <si>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</si>
  <si>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</si>
  <si>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</si>
  <si>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</si>
  <si>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</si>
  <si>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</si>
  <si>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</si>
  <si>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</si>
  <si>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</si>
  <si>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</si>
  <si>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</si>
  <si>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</si>
  <si>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</si>
  <si>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</si>
  <si>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</si>
  <si>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</si>
  <si>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</si>
  <si>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</si>
  <si>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</si>
  <si>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</si>
  <si>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</si>
  <si>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</si>
  <si>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</si>
  <si>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</si>
  <si>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</si>
  <si>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</si>
  <si>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</si>
  <si>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</si>
  <si>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</si>
  <si>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</si>
  <si>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</si>
  <si>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</si>
  <si>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</si>
  <si>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</si>
  <si>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</si>
  <si>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</si>
  <si>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</si>
  <si>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</si>
  <si>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</si>
  <si>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</si>
  <si>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</si>
  <si>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</si>
  <si>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</si>
  <si>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</si>
  <si>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</si>
  <si>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</si>
  <si>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</si>
  <si>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</si>
  <si>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</si>
  <si>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</si>
  <si>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</si>
  <si>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</si>
  <si>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</si>
  <si>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</si>
  <si>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</si>
  <si>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</si>
  <si>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</si>
  <si>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</si>
  <si>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</si>
  <si>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</si>
  <si>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</si>
  <si>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</si>
  <si>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</si>
  <si>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</si>
  <si>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</si>
  <si>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</si>
  <si>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</si>
  <si>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</si>
  <si>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</si>
  <si>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</si>
  <si>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</si>
  <si>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</si>
  <si>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</si>
  <si>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</si>
  <si>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</si>
  <si>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</si>
  <si>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</si>
  <si>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</si>
  <si>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</si>
  <si>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</si>
  <si>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</si>
  <si>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</si>
  <si>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</si>
  <si>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</si>
  <si>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</si>
  <si>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</si>
  <si>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</si>
  <si>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</si>
  <si>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</si>
  <si>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</si>
  <si>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</si>
  <si>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</si>
  <si>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</si>
  <si>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</si>
  <si>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</si>
  <si>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</si>
  <si>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</si>
  <si>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</si>
  <si>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</si>
  <si>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</si>
  <si>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</si>
  <si>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</si>
  <si>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</si>
  <si>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</si>
  <si>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</si>
  <si>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</si>
  <si>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</si>
  <si>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</si>
  <si>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</si>
  <si>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</si>
  <si>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</si>
  <si>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</si>
  <si>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</si>
  <si>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</si>
  <si>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</si>
  <si>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</si>
  <si>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</si>
  <si>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</si>
  <si>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</si>
  <si>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</si>
  <si>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</si>
  <si>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</si>
  <si>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</si>
  <si>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</si>
  <si>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</si>
  <si>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</si>
  <si>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</si>
  <si>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</si>
  <si>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</si>
  <si>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</si>
  <si>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</si>
  <si>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</si>
  <si>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</si>
  <si>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</si>
  <si>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</si>
  <si>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</si>
  <si>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</si>
  <si>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</si>
  <si>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</si>
  <si>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</si>
  <si>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</si>
  <si>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</si>
  <si>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</si>
  <si>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</si>
  <si>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</si>
  <si>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</si>
  <si>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</si>
  <si>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</si>
  <si>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</si>
  <si>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</si>
  <si>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</si>
  <si>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</si>
  <si>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</si>
  <si>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</si>
  <si>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</si>
  <si>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</si>
  <si>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</si>
  <si>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</si>
  <si>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</si>
  <si>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</si>
  <si>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</si>
  <si>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</si>
  <si>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</si>
  <si>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</si>
  <si>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</si>
  <si>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</si>
  <si>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</si>
  <si>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</si>
  <si>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</si>
  <si>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</si>
  <si>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</si>
  <si>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</si>
  <si>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</si>
  <si>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</si>
  <si>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</si>
  <si>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</si>
  <si>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</si>
  <si>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</si>
  <si>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</si>
  <si>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</si>
  <si>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</si>
  <si>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</si>
  <si>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</si>
  <si>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</si>
  <si>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</si>
  <si>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</si>
  <si>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</si>
  <si>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</si>
  <si>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</si>
  <si>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</si>
  <si>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</si>
  <si>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</si>
  <si>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</si>
  <si>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</si>
  <si>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</si>
  <si>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</si>
  <si>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</si>
  <si>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</si>
  <si>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</si>
  <si>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</si>
  <si>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</si>
  <si>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</si>
  <si>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</si>
  <si>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</si>
  <si>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</si>
  <si>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</si>
  <si>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</si>
  <si>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</si>
  <si>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</si>
  <si>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</si>
  <si>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</si>
  <si>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</si>
  <si>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</si>
  <si>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</si>
  <si>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</si>
  <si>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</si>
  <si>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</si>
  <si>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</si>
  <si>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</si>
  <si>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</si>
  <si>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</si>
  <si>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</si>
  <si>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</si>
  <si>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</si>
  <si>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</si>
  <si>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</si>
  <si>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</si>
  <si>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</si>
  <si>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</si>
  <si>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</si>
  <si>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</si>
  <si>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</si>
  <si>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</si>
  <si>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</si>
  <si>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</si>
  <si>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</si>
  <si>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</si>
  <si>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</si>
  <si>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</si>
  <si>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</si>
  <si>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</si>
  <si>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</si>
  <si>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</si>
  <si>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</si>
  <si>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</si>
  <si>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</si>
  <si>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</si>
  <si>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</si>
  <si>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</si>
  <si>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</si>
  <si>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</si>
  <si>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</si>
  <si>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</si>
  <si>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</si>
  <si>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</si>
  <si>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</si>
  <si>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</si>
  <si>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</si>
  <si>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</si>
  <si>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</si>
  <si>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</si>
  <si>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</si>
  <si>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</si>
  <si>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</si>
  <si>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</si>
  <si>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</si>
  <si>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</si>
  <si>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</si>
  <si>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</si>
  <si>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</si>
  <si>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</si>
  <si>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</si>
  <si>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</si>
  <si>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</si>
  <si>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</si>
  <si>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</si>
  <si>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</si>
  <si>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</si>
  <si>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</si>
  <si>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</si>
  <si>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</si>
  <si>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</si>
  <si>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</si>
  <si>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</si>
  <si>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</si>
  <si>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</si>
  <si>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</si>
  <si>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</si>
  <si>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</si>
  <si>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</si>
  <si>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</si>
  <si>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</si>
  <si>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</si>
  <si>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</si>
  <si>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</si>
  <si>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</si>
  <si>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</si>
  <si>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</si>
  <si>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</si>
  <si>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</si>
  <si>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</si>
  <si>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</si>
  <si>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</si>
  <si>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</si>
  <si>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</si>
  <si>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</si>
  <si>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</si>
  <si>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</si>
  <si>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</si>
  <si>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</si>
  <si>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</si>
  <si>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</si>
  <si>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</si>
  <si>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</si>
  <si>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</si>
  <si>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</si>
  <si>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</si>
  <si>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</si>
  <si>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</si>
  <si>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</si>
  <si>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</si>
  <si>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</si>
  <si>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</si>
  <si>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</si>
  <si>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</si>
  <si>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</si>
  <si>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</si>
  <si>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</si>
  <si>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</si>
  <si>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</si>
  <si>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</si>
  <si>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</si>
  <si>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</si>
  <si>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</si>
  <si>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</si>
  <si>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</si>
  <si>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</si>
  <si>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</si>
  <si>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</si>
  <si>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</si>
  <si>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</si>
  <si>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</si>
  <si>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</si>
  <si>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</si>
  <si>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</si>
  <si>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</si>
  <si>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</si>
  <si>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</si>
  <si>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</si>
  <si>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</si>
  <si>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</si>
  <si>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</si>
  <si>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</si>
  <si>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</si>
  <si>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</si>
  <si>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</si>
  <si>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</si>
  <si>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</si>
  <si>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</si>
  <si>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</si>
  <si>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</si>
  <si>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</si>
  <si>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</si>
  <si>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</si>
  <si>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</si>
  <si>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</si>
  <si>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</si>
  <si>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</si>
  <si>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</si>
  <si>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</si>
  <si>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</si>
  <si>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</si>
  <si>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</si>
  <si>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</si>
  <si>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</si>
  <si>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</si>
  <si>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</si>
  <si>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</si>
  <si>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</si>
  <si>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</si>
  <si>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</si>
  <si>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</si>
  <si>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</si>
  <si>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</si>
  <si>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</si>
  <si>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</si>
  <si>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</si>
  <si>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</si>
  <si>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</si>
  <si>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</si>
  <si>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</si>
  <si>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</si>
  <si>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</si>
  <si>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</si>
  <si>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</si>
  <si>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</si>
  <si>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</si>
  <si>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</si>
  <si>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</si>
  <si>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</si>
  <si>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</si>
  <si>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</si>
  <si>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</si>
  <si>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</si>
  <si>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</si>
  <si>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</si>
  <si>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</si>
  <si>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</si>
  <si>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</si>
  <si>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</si>
  <si>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</si>
  <si>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</si>
  <si>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</si>
  <si>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</si>
  <si>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</si>
  <si>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</si>
  <si>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</si>
  <si>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</si>
  <si>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</si>
  <si>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</si>
  <si>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</si>
  <si>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</si>
  <si>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</si>
  <si>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</si>
  <si>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</si>
  <si>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</si>
  <si>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</si>
  <si>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</si>
  <si>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</si>
  <si>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</si>
  <si>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</si>
  <si>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</si>
  <si>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</si>
  <si>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</si>
  <si>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</si>
  <si>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</si>
  <si>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</si>
  <si>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</si>
  <si>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</si>
  <si>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</si>
  <si>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</si>
  <si>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</si>
  <si>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</si>
  <si>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</si>
  <si>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</si>
  <si>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</si>
  <si>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</si>
  <si>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</si>
  <si>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</si>
  <si>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</si>
  <si>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</si>
  <si>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</si>
  <si>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</si>
  <si>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</si>
  <si>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</si>
  <si>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</si>
  <si>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</si>
  <si>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</si>
  <si>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</si>
  <si>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</si>
  <si>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</si>
  <si>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</si>
  <si>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</si>
  <si>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</si>
  <si>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</si>
  <si>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</si>
  <si>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</si>
  <si>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</si>
  <si>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</si>
  <si>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</si>
  <si>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</si>
  <si>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</si>
  <si>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</si>
  <si>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</si>
  <si>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</si>
  <si>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</si>
  <si>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</si>
  <si>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</si>
  <si>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</si>
  <si>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</si>
  <si>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</si>
  <si>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</si>
  <si>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</si>
  <si>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</si>
  <si>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</si>
  <si>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</si>
  <si>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</si>
  <si>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</si>
  <si>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</si>
  <si>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</si>
  <si>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</si>
  <si>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</si>
  <si>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</si>
  <si>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</si>
  <si>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</si>
  <si>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</si>
  <si>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</si>
  <si>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</si>
  <si>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</si>
  <si>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</si>
  <si>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</si>
  <si>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</si>
  <si>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</si>
  <si>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</si>
  <si>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</si>
  <si>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</si>
  <si>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</si>
  <si>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</si>
  <si>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</si>
  <si>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</si>
  <si>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</si>
  <si>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</si>
  <si>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</si>
  <si>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</si>
  <si>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</si>
  <si>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</si>
  <si>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</si>
  <si>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</si>
  <si>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</si>
  <si>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</si>
  <si>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</si>
  <si>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</si>
  <si>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</si>
  <si>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</si>
  <si>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</si>
  <si>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</si>
  <si>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</si>
  <si>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</si>
  <si>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</si>
  <si>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</si>
  <si>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</si>
  <si>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</si>
  <si>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</si>
  <si>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</si>
  <si>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</si>
  <si>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</si>
  <si>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</si>
  <si>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</si>
  <si>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</si>
  <si>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</si>
  <si>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</si>
  <si>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</si>
  <si>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</si>
  <si>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</si>
  <si>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</si>
  <si>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</si>
  <si>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</si>
  <si>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</si>
  <si>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</si>
  <si>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</si>
  <si>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</si>
  <si>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</si>
  <si>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</si>
  <si>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</si>
  <si>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</si>
  <si>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</si>
  <si>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</si>
  <si>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</si>
  <si>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</si>
  <si>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</si>
  <si>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</si>
  <si>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</si>
  <si>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</si>
  <si>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</si>
  <si>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</si>
  <si>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</si>
  <si>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</si>
  <si>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</si>
  <si>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</si>
  <si>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</si>
  <si>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</si>
  <si>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</si>
  <si>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</si>
  <si>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</si>
  <si>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</si>
  <si>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</si>
  <si>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</si>
  <si>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</si>
  <si>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</si>
  <si>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</si>
  <si>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</si>
  <si>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</si>
  <si>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</si>
  <si>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</si>
  <si>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</si>
  <si>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</si>
  <si>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</si>
  <si>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</si>
  <si>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</si>
  <si>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</si>
  <si>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</si>
  <si>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</si>
  <si>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</si>
  <si>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</si>
  <si>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</si>
  <si>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</si>
  <si>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</si>
  <si>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</si>
  <si>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</si>
  <si>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</si>
  <si>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</si>
  <si>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</si>
  <si>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</si>
  <si>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</si>
  <si>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</si>
  <si>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</si>
  <si>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</si>
  <si>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</si>
  <si>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</si>
  <si>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</si>
  <si>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</si>
  <si>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</si>
  <si>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</si>
  <si>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</si>
  <si>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</si>
  <si>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</si>
  <si>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</si>
  <si>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</si>
  <si>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</si>
  <si>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</si>
  <si>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</si>
  <si>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</si>
  <si>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</si>
  <si>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</si>
  <si>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</si>
  <si>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</si>
  <si>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</si>
  <si>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</si>
  <si>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</si>
  <si>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</si>
  <si>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</si>
  <si>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</si>
  <si>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</si>
  <si>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</si>
  <si>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</si>
  <si>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</si>
  <si>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</si>
  <si>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</si>
  <si>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</si>
  <si>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</si>
  <si>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</si>
  <si>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</si>
  <si>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</si>
  <si>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</si>
  <si>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</si>
  <si>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</si>
  <si>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</si>
  <si>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</si>
  <si>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</si>
  <si>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</si>
  <si>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</si>
  <si>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</si>
  <si>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</si>
  <si>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</si>
  <si>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</si>
  <si>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</si>
  <si>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</si>
  <si>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</si>
  <si>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</si>
  <si>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</si>
  <si>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</si>
  <si>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</si>
  <si>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</si>
  <si>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</si>
  <si>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</si>
  <si>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</si>
  <si>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</si>
  <si>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</si>
  <si>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</si>
  <si>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</si>
  <si>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</si>
  <si>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</si>
  <si>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</si>
  <si>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</si>
  <si>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</si>
  <si>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</si>
  <si>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</si>
  <si>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</si>
  <si>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</si>
  <si>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</si>
  <si>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</si>
  <si>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</si>
  <si>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</si>
  <si>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</si>
  <si>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</si>
  <si>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</si>
  <si>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</si>
  <si>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</si>
  <si>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</si>
  <si>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</si>
  <si>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</si>
  <si>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</si>
  <si>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</si>
  <si>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</si>
  <si>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</si>
  <si>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</si>
  <si>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</si>
  <si>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</si>
  <si>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</si>
  <si>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</si>
  <si>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</si>
  <si>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</si>
  <si>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</si>
  <si>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</si>
  <si>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</si>
  <si>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</si>
  <si>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</si>
  <si>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</si>
  <si>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</si>
  <si>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</si>
  <si>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</si>
  <si>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</si>
  <si>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</si>
  <si>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</si>
  <si>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</si>
  <si>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</si>
  <si>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</si>
  <si>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</si>
  <si>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</si>
  <si>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</si>
  <si>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</si>
  <si>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</si>
  <si>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</si>
  <si>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</si>
  <si>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</si>
  <si>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</si>
  <si>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</si>
  <si>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</si>
  <si>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</si>
  <si>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</si>
  <si>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</si>
  <si>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</si>
  <si>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</si>
  <si>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</si>
  <si>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</si>
  <si>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</si>
  <si>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</si>
  <si>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</si>
  <si>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</si>
  <si>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</si>
  <si>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</si>
  <si>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</si>
  <si>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</si>
  <si>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</si>
  <si>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</si>
  <si>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</si>
  <si>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</si>
  <si>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</si>
  <si>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</si>
  <si>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</si>
  <si>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</si>
  <si>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</si>
  <si>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</si>
  <si>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</si>
  <si>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</si>
  <si>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</si>
  <si>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</si>
  <si>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</si>
  <si>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</si>
  <si>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</si>
  <si>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</si>
  <si>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</si>
  <si>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</si>
  <si>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</si>
  <si>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</si>
  <si>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</si>
  <si>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</si>
  <si>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</si>
  <si>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</si>
  <si>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</si>
  <si>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</si>
  <si>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</si>
  <si>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</si>
  <si>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</si>
  <si>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</si>
  <si>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</si>
  <si>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</si>
  <si>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</si>
  <si>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</si>
  <si>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</si>
  <si>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</si>
  <si>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</si>
  <si>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</si>
  <si>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</si>
  <si>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</si>
  <si>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</si>
  <si>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</si>
  <si>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</si>
  <si>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</si>
  <si>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</si>
  <si>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</si>
  <si>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</si>
  <si>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</si>
  <si>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</si>
  <si>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</si>
  <si>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</si>
  <si>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</si>
  <si>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</si>
  <si>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</si>
  <si>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</si>
  <si>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</si>
  <si>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</si>
  <si>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</si>
  <si>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</si>
  <si>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</si>
  <si>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</si>
  <si>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</si>
  <si>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</si>
  <si>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</si>
  <si>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</si>
  <si>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</si>
  <si>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</si>
  <si>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</si>
  <si>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</si>
  <si>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</si>
  <si>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</si>
  <si>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</si>
  <si>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</si>
  <si>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</si>
  <si>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</si>
  <si>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</si>
  <si>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</si>
  <si>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</si>
  <si>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</si>
  <si>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</si>
  <si>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</si>
  <si>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</si>
  <si>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</si>
  <si>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</si>
  <si>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</si>
  <si>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</si>
  <si>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</si>
  <si>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</si>
  <si>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</si>
  <si>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</si>
  <si>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</si>
  <si>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</si>
  <si>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</si>
  <si>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</si>
  <si>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</si>
  <si>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</si>
  <si>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</si>
  <si>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</si>
  <si>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</si>
  <si>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</si>
  <si>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</si>
  <si>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</si>
  <si>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</si>
  <si>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</si>
  <si>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</si>
  <si>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</si>
  <si>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</si>
  <si>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</si>
  <si>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</si>
  <si>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</si>
  <si>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</si>
  <si>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</si>
  <si>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</si>
  <si>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</si>
  <si>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</si>
  <si>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</si>
  <si>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</si>
  <si>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</si>
  <si>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</si>
  <si>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</si>
  <si>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</si>
  <si>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</si>
  <si>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</si>
  <si>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</si>
  <si>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</si>
  <si>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</si>
  <si>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</si>
  <si>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</si>
  <si>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</si>
  <si>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</si>
  <si>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</si>
  <si>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</si>
  <si>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</si>
  <si>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</si>
  <si>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</si>
  <si>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</si>
  <si>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</si>
  <si>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</si>
  <si>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</si>
  <si>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</si>
  <si>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</si>
  <si>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</si>
  <si>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</si>
  <si>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</si>
  <si>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</si>
  <si>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</si>
  <si>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</si>
  <si>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</si>
  <si>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</si>
  <si>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</si>
  <si>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</si>
  <si>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</si>
  <si>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</si>
  <si>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</si>
  <si>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</si>
  <si>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</si>
  <si>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</si>
  <si>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</si>
  <si>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</si>
  <si>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</si>
  <si>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</si>
  <si>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</si>
  <si>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</si>
  <si>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</si>
  <si>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</si>
  <si>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</si>
  <si>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</si>
  <si>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</si>
  <si>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</si>
  <si>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</si>
  <si>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</si>
  <si>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</si>
  <si>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</si>
  <si>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</si>
  <si>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</si>
  <si>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</si>
  <si>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</si>
  <si>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</si>
  <si>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</si>
  <si>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</si>
  <si>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</si>
  <si>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</si>
  <si>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</si>
  <si>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</si>
  <si>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</si>
  <si>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</si>
  <si>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</si>
  <si>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</si>
  <si>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</si>
  <si>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</si>
  <si>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</si>
  <si>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</si>
  <si>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</si>
  <si>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</si>
  <si>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</si>
  <si>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</si>
  <si>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</si>
  <si>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</si>
  <si>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</si>
  <si>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</si>
  <si>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</si>
  <si>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</si>
  <si>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</si>
  <si>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</si>
  <si>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</si>
  <si>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</si>
  <si>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</si>
  <si>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</si>
  <si>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</si>
  <si>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</si>
  <si>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</si>
  <si>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</si>
  <si>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</si>
  <si>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</si>
  <si>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</si>
  <si>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</si>
  <si>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</si>
  <si>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</si>
  <si>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</si>
  <si>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</si>
  <si>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</si>
  <si>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</si>
  <si>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</si>
  <si>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</si>
  <si>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</si>
  <si>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</si>
  <si>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</si>
  <si>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</si>
  <si>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</si>
  <si>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</si>
  <si>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</si>
  <si>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</si>
  <si>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</si>
  <si>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</si>
  <si>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</si>
  <si>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</si>
  <si>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</si>
  <si>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</si>
  <si>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</si>
  <si>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</si>
  <si>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</si>
  <si>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</si>
  <si>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</si>
  <si>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</si>
  <si>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</si>
  <si>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</si>
  <si>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</si>
  <si>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</si>
  <si>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</si>
  <si>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</si>
  <si>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</si>
  <si>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</si>
  <si>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</si>
  <si>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</si>
  <si>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</si>
  <si>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</si>
  <si>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</si>
  <si>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</si>
  <si>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</si>
  <si>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</si>
  <si>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</si>
  <si>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</si>
  <si>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</si>
  <si>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</si>
  <si>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</si>
  <si>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</si>
  <si>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</si>
  <si>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</si>
  <si>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</si>
  <si>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</si>
  <si>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</si>
  <si>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</si>
  <si>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</si>
  <si>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</si>
  <si>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</si>
  <si>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</si>
  <si>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</si>
  <si>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</si>
  <si>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</si>
  <si>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</si>
  <si>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</si>
  <si>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</si>
  <si>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</si>
  <si>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</si>
  <si>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</si>
  <si>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</si>
  <si>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</si>
  <si>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</si>
  <si>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</si>
  <si>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</si>
  <si>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</si>
  <si>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</si>
  <si>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</si>
  <si>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</si>
  <si>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</si>
  <si>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</si>
  <si>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</si>
  <si>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</si>
  <si>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</si>
  <si>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</si>
  <si>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</si>
  <si>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</si>
  <si>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</si>
  <si>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</si>
  <si>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</si>
  <si>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</si>
  <si>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</si>
  <si>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</si>
  <si>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</si>
  <si>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</si>
  <si>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</si>
  <si>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</si>
  <si>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</si>
  <si>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</si>
  <si>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</si>
  <si>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</si>
  <si>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</si>
  <si>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</si>
  <si>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</si>
  <si>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</si>
  <si>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</si>
  <si>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</si>
  <si>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</si>
  <si>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</si>
  <si>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</si>
  <si>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</si>
  <si>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</si>
  <si>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</si>
  <si>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</si>
  <si>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</si>
  <si>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</si>
  <si>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</si>
  <si>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</si>
  <si>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</si>
  <si>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</si>
  <si>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</si>
  <si>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</si>
  <si>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</si>
  <si>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</si>
  <si>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</si>
  <si>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</si>
  <si>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</si>
  <si>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</si>
  <si>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</si>
  <si>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</si>
  <si>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</si>
  <si>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</si>
  <si>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</si>
  <si>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</si>
  <si>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</si>
  <si>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</si>
  <si>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</si>
  <si>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</si>
  <si>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</si>
  <si>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</si>
  <si>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</si>
  <si>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</si>
  <si>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</si>
  <si>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</si>
  <si>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</si>
  <si>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</si>
  <si>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</si>
  <si>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</si>
  <si>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</si>
  <si>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</si>
  <si>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</si>
  <si>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</si>
  <si>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</si>
  <si>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</si>
  <si>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</si>
  <si>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</si>
  <si>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</si>
  <si>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</si>
  <si>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</si>
  <si>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</si>
  <si>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</si>
  <si>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</si>
  <si>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</si>
  <si>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</si>
  <si>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</si>
  <si>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</si>
  <si>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</si>
  <si>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</si>
  <si>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</si>
  <si>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</si>
  <si>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</si>
  <si>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</si>
  <si>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</si>
  <si>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</si>
  <si>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</si>
  <si>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</si>
  <si>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</si>
  <si>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</si>
  <si>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</si>
  <si>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</si>
  <si>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</si>
  <si>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</si>
  <si>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</si>
  <si>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</si>
  <si>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</si>
  <si>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</si>
  <si>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</si>
  <si>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</si>
  <si>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</si>
  <si>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</si>
  <si>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</si>
  <si>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</si>
  <si>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</si>
  <si>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</si>
  <si>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</si>
  <si>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</si>
  <si>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</si>
  <si>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</si>
  <si>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</si>
  <si>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</si>
  <si>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</si>
  <si>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</si>
  <si>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</si>
  <si>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</si>
  <si>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</si>
  <si>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</si>
  <si>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</si>
  <si>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</si>
  <si>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</si>
  <si>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</si>
  <si>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</si>
  <si>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</si>
  <si>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</si>
  <si>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</si>
  <si>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</si>
  <si>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</si>
  <si>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</si>
  <si>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</si>
  <si>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</si>
  <si>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</si>
  <si>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</si>
  <si>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</si>
  <si>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</si>
  <si>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</si>
  <si>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</si>
  <si>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</si>
  <si>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</si>
  <si>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</si>
  <si>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</si>
  <si>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</si>
  <si>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</si>
  <si>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</si>
  <si>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</si>
  <si>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</si>
  <si>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</si>
  <si>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</si>
  <si>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</si>
  <si>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</si>
  <si>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</si>
  <si>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</si>
  <si>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</si>
  <si>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</si>
  <si>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</si>
  <si>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</si>
  <si>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</si>
  <si>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</si>
  <si>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</si>
  <si>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</si>
  <si>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</si>
  <si>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</si>
  <si>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</si>
  <si>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</si>
  <si>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</si>
  <si>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</si>
  <si>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</si>
  <si>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</si>
  <si>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</si>
  <si>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</si>
  <si>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</si>
  <si>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</si>
  <si>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</si>
  <si>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</si>
  <si>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</si>
  <si>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</si>
  <si>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</si>
  <si>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</si>
  <si>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</si>
  <si>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</si>
  <si>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</si>
  <si>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</si>
  <si>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</si>
  <si>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</si>
  <si>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</si>
  <si>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</si>
  <si>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</si>
  <si>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</si>
  <si>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</si>
  <si>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</si>
  <si>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</si>
  <si>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</si>
  <si>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</si>
  <si>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</si>
  <si>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</si>
  <si>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</si>
  <si>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</si>
  <si>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</si>
  <si>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</si>
  <si>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</si>
  <si>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</si>
  <si>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</si>
  <si>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</si>
  <si>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</si>
  <si>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</si>
  <si>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</si>
  <si>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</si>
  <si>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</si>
  <si>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</si>
  <si>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</si>
  <si>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</si>
  <si>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</si>
  <si>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</si>
  <si>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</si>
  <si>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</si>
  <si>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</si>
  <si>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</si>
  <si>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</si>
  <si>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</si>
  <si>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</si>
  <si>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</si>
  <si>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</si>
  <si>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</si>
  <si>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</si>
  <si>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</si>
  <si>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</si>
  <si>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</si>
  <si>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</si>
  <si>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</si>
  <si>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</si>
  <si>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</si>
  <si>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</si>
  <si>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</si>
  <si>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</si>
  <si>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</si>
  <si>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</si>
  <si>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</si>
  <si>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</si>
  <si>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</si>
  <si>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</si>
  <si>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</si>
  <si>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</si>
  <si>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</si>
  <si>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</si>
  <si>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</si>
  <si>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</si>
  <si>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</si>
  <si>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</si>
  <si>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</si>
  <si>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</si>
  <si>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</si>
  <si>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</si>
  <si>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</si>
  <si>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</si>
  <si>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</si>
  <si>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</si>
  <si>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</si>
  <si>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</si>
  <si>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</si>
  <si>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</si>
  <si>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</si>
  <si>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</si>
  <si>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</si>
  <si>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</si>
  <si>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</si>
  <si>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</si>
  <si>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</si>
  <si>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</si>
  <si>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</si>
  <si>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</si>
  <si>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</si>
  <si>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</si>
  <si>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</si>
  <si>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</si>
  <si>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</si>
  <si>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</si>
  <si>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</si>
  <si>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</si>
  <si>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</si>
  <si>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</si>
  <si>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</si>
  <si>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</si>
  <si>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</si>
  <si>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</si>
  <si>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</si>
  <si>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</si>
  <si>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</si>
  <si>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</si>
  <si>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</si>
  <si>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</si>
  <si>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</si>
  <si>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</si>
  <si>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</si>
  <si>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</si>
  <si>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</si>
  <si>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</si>
  <si>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</si>
  <si>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</si>
  <si>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</si>
  <si>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</si>
  <si>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</si>
  <si>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</si>
  <si>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</si>
  <si>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</si>
  <si>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</si>
  <si>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</si>
  <si>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</si>
  <si>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</si>
  <si>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</si>
  <si>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</si>
  <si>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</si>
  <si>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</si>
  <si>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</si>
  <si>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</si>
  <si>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</si>
  <si>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</si>
  <si>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</si>
  <si>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</si>
  <si>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</si>
  <si>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</si>
  <si>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</si>
  <si>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</si>
  <si>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</si>
  <si>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</si>
  <si>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</si>
  <si>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</si>
  <si>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</si>
  <si>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</si>
  <si>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</si>
  <si>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</si>
  <si>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</si>
  <si>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</si>
  <si>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</si>
  <si>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</si>
  <si>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</si>
  <si>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</si>
  <si>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</si>
  <si>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</si>
  <si>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</si>
  <si>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</si>
  <si>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</si>
  <si>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</si>
  <si>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</si>
  <si>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</si>
  <si>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</si>
  <si>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</si>
  <si>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</si>
  <si>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</si>
  <si>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</si>
  <si>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</si>
  <si>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</si>
  <si>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</si>
  <si>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</si>
  <si>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</si>
  <si>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</si>
  <si>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</si>
  <si>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</si>
  <si>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</si>
  <si>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</si>
  <si>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</si>
  <si>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</si>
  <si>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</si>
  <si>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</si>
  <si>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</si>
  <si>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</si>
  <si>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</si>
  <si>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</si>
  <si>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</si>
  <si>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</si>
  <si>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</si>
  <si>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</si>
  <si>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</si>
  <si>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</si>
  <si>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</si>
  <si>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</si>
  <si>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</si>
  <si>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</si>
  <si>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</si>
  <si>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</si>
  <si>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</si>
  <si>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</si>
  <si>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</si>
  <si>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</si>
  <si>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</si>
  <si>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</si>
  <si>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</si>
  <si>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</si>
  <si>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</si>
  <si>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</si>
  <si>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</si>
  <si>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</si>
  <si>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</si>
  <si>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</si>
  <si>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</si>
  <si>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</si>
  <si>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</si>
  <si>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</si>
  <si>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</si>
  <si>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</si>
  <si>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</si>
  <si>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</si>
  <si>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</si>
  <si>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</si>
  <si>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</si>
  <si>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</si>
  <si>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</si>
  <si>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</si>
  <si>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</si>
  <si>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</si>
  <si>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</si>
  <si>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</si>
  <si>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</si>
  <si>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</si>
  <si>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</si>
  <si>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</si>
  <si>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</si>
  <si>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</si>
  <si>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</si>
  <si>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</si>
  <si>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</si>
  <si>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</si>
  <si>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</si>
  <si>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</si>
  <si>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</si>
  <si>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</si>
  <si>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</si>
  <si>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</si>
  <si>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</si>
  <si>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</si>
  <si>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</si>
  <si>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</si>
  <si>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</si>
  <si>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</si>
  <si>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</si>
  <si>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</si>
  <si>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</si>
  <si>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</si>
  <si>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</si>
  <si>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</si>
  <si>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</si>
  <si>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</si>
  <si>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</si>
  <si>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</si>
  <si>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</si>
  <si>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</si>
  <si>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</si>
  <si>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</si>
  <si>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</si>
  <si>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</si>
  <si>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</si>
  <si>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</si>
  <si>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</si>
  <si>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</si>
  <si>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</si>
  <si>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</si>
  <si>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</si>
  <si>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</si>
  <si>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</si>
  <si>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</si>
  <si>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</si>
  <si>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</si>
  <si>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</si>
  <si>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</si>
  <si>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</si>
  <si>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</si>
  <si>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</si>
  <si>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</si>
  <si>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</si>
  <si>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</si>
  <si>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</si>
  <si>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</si>
  <si>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</si>
  <si>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</si>
  <si>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</si>
  <si>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</si>
  <si>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</si>
  <si>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</si>
  <si>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</si>
  <si>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</si>
  <si>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</si>
  <si>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</si>
  <si>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</si>
  <si>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</si>
  <si>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</si>
  <si>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</si>
  <si>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</si>
  <si>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</si>
  <si>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</si>
  <si>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</si>
  <si>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</si>
  <si>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</si>
  <si>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</si>
  <si>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</si>
  <si>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</si>
  <si>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</si>
  <si>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</si>
  <si>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</si>
  <si>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</si>
  <si>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</si>
  <si>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</si>
  <si>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</si>
  <si>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</si>
  <si>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</si>
  <si>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</si>
  <si>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</si>
  <si>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</si>
  <si>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</si>
  <si>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</si>
  <si>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</si>
  <si>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</si>
  <si>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</si>
  <si>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</si>
  <si>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</si>
  <si>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</si>
  <si>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</si>
  <si>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</si>
  <si>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</si>
  <si>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</si>
  <si>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</si>
  <si>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</si>
  <si>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</si>
  <si>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</si>
  <si>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</si>
  <si>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</si>
  <si>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</si>
  <si>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</si>
  <si>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</si>
  <si>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</si>
  <si>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</si>
  <si>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</si>
  <si>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</si>
  <si>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</si>
  <si>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</si>
  <si>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</si>
  <si>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</si>
  <si>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</si>
  <si>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</si>
  <si>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</si>
  <si>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</si>
  <si>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</si>
  <si>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</si>
  <si>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</si>
  <si>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</si>
  <si>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</si>
  <si>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</si>
  <si>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</si>
  <si>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</si>
  <si>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</si>
  <si>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</si>
  <si>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</si>
  <si>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</si>
  <si>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</si>
  <si>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</si>
  <si>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</si>
  <si>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</si>
  <si>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</si>
  <si>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</si>
  <si>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</si>
  <si>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</si>
  <si>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</si>
  <si>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</si>
  <si>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</si>
  <si>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</si>
  <si>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</si>
  <si>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</si>
  <si>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</si>
  <si>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</si>
  <si>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</si>
  <si>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</si>
  <si>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</si>
  <si>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</si>
  <si>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</si>
  <si>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</si>
  <si>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</si>
  <si>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</si>
  <si>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</si>
  <si>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</si>
  <si>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</si>
  <si>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</si>
  <si>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</si>
  <si>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</si>
  <si>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</si>
  <si>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</si>
  <si>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</si>
  <si>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</si>
  <si>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</si>
  <si>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</si>
  <si>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</si>
  <si>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</si>
  <si>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</si>
  <si>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</si>
  <si>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</si>
  <si>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</si>
  <si>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</si>
  <si>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</si>
  <si>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</si>
  <si>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</si>
  <si>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</si>
  <si>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</si>
  <si>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</si>
  <si>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</si>
  <si>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</si>
  <si>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</si>
  <si>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</si>
  <si>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</si>
  <si>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</si>
  <si>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</si>
  <si>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</si>
  <si>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</si>
  <si>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</si>
  <si>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</si>
  <si>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</si>
  <si>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</si>
  <si>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</si>
  <si>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</si>
  <si>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</si>
  <si>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</si>
  <si>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</si>
  <si>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</si>
  <si>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</si>
  <si>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</si>
  <si>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</si>
  <si>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</si>
  <si>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</si>
  <si>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</si>
  <si>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</si>
  <si>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</si>
  <si>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</si>
  <si>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</si>
  <si>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</si>
  <si>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</si>
  <si>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</si>
  <si>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</si>
  <si>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</si>
  <si>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</si>
  <si>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</si>
  <si>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</si>
  <si>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</si>
  <si>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</si>
  <si>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</si>
  <si>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</si>
  <si>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</si>
  <si>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</si>
  <si>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</si>
  <si>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</si>
  <si>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</si>
  <si>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</si>
  <si>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</si>
  <si>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</si>
  <si>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</si>
  <si>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</si>
  <si>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</si>
  <si>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</si>
  <si>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</si>
  <si>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</si>
  <si>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</si>
  <si>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</si>
  <si>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</si>
  <si>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</si>
  <si>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</si>
  <si>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</si>
  <si>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</si>
  <si>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</si>
  <si>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</si>
  <si>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</si>
  <si>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</si>
  <si>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</si>
  <si>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</si>
  <si>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</si>
  <si>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</si>
  <si>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</si>
  <si>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</si>
  <si>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</si>
  <si>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</si>
  <si>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</si>
  <si>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</si>
  <si>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</si>
  <si>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</si>
  <si>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</si>
  <si>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</si>
  <si>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</si>
  <si>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</si>
  <si>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</si>
  <si>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</si>
  <si>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</si>
  <si>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</si>
  <si>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</si>
  <si>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</si>
  <si>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</si>
  <si>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</si>
  <si>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</si>
  <si>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</si>
  <si>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</si>
  <si>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</si>
  <si>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</si>
  <si>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</si>
  <si>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</si>
  <si>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</si>
  <si>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</si>
  <si>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</si>
  <si>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</si>
  <si>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</si>
  <si>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</si>
  <si>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</si>
  <si>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</si>
  <si>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</si>
  <si>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</si>
  <si>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</si>
  <si>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</si>
  <si>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</si>
  <si>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</si>
  <si>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</si>
  <si>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</si>
  <si>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</si>
  <si>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</si>
  <si>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</si>
  <si>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</si>
  <si>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</si>
  <si>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</si>
  <si>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</si>
  <si>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</si>
  <si>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</si>
  <si>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</si>
  <si>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</si>
  <si>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</si>
  <si>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</si>
  <si>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</si>
  <si>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</si>
  <si>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</si>
  <si>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</si>
  <si>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</si>
  <si>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</si>
  <si>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</si>
  <si>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</si>
  <si>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</si>
  <si>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</si>
  <si>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</si>
  <si>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</si>
  <si>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</si>
  <si>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</si>
  <si>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</si>
  <si>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</si>
  <si>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</si>
  <si>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</si>
  <si>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</si>
  <si>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</si>
  <si>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</si>
  <si>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</si>
  <si>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</si>
  <si>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</si>
  <si>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</si>
  <si>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</si>
  <si>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</si>
  <si>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</si>
  <si>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</si>
  <si>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</si>
  <si>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</si>
  <si>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</si>
  <si>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</si>
  <si>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</si>
  <si>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</si>
  <si>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</si>
  <si>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</si>
  <si>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</si>
  <si>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</si>
  <si>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</si>
  <si>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</si>
  <si>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</si>
  <si>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</si>
  <si>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</si>
  <si>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</si>
  <si>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</si>
  <si>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</si>
  <si>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</si>
  <si>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</si>
  <si>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</si>
  <si>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</si>
  <si>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</si>
  <si>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</si>
  <si>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</si>
  <si>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</si>
  <si>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</si>
  <si>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</si>
  <si>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</si>
  <si>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</si>
  <si>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</si>
  <si>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</si>
  <si>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</si>
  <si>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</si>
  <si>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</si>
  <si>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</si>
  <si>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</si>
  <si>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</si>
  <si>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</si>
  <si>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</si>
  <si>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</si>
  <si>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</si>
  <si>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</si>
  <si>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</si>
  <si>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</si>
  <si>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</si>
  <si>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</si>
  <si>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</si>
  <si>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</si>
  <si>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</si>
  <si>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</si>
  <si>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</si>
  <si>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</si>
  <si>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</si>
  <si>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</si>
  <si>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</si>
  <si>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</si>
  <si>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</si>
  <si>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</si>
  <si>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</si>
  <si>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</si>
  <si>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</si>
  <si>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</si>
  <si>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</si>
  <si>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</si>
  <si>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</si>
  <si>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</si>
  <si>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</si>
  <si>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</si>
  <si>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</si>
  <si>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</si>
  <si>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</si>
  <si>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</si>
  <si>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</si>
  <si>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</si>
  <si>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</si>
  <si>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</si>
  <si>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</si>
  <si>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</si>
  <si>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</si>
  <si>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</si>
  <si>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</si>
  <si>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</si>
  <si>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</si>
  <si>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</si>
  <si>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</si>
  <si>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</si>
  <si>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</si>
  <si>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</si>
  <si>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</si>
  <si>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</si>
  <si>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</si>
  <si>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</si>
  <si>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</si>
  <si>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</si>
  <si>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</si>
  <si>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</si>
  <si>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</si>
  <si>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</si>
  <si>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</si>
  <si>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</si>
  <si>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</si>
  <si>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</si>
  <si>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</si>
  <si>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</si>
  <si>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</si>
  <si>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</si>
  <si>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</si>
  <si>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</si>
  <si>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</si>
  <si>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</si>
  <si>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</si>
  <si>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</si>
  <si>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</si>
  <si>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</si>
  <si>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</si>
  <si>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</si>
  <si>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</si>
  <si>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</si>
  <si>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</si>
  <si>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</si>
  <si>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</si>
  <si>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</si>
  <si>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</si>
  <si>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</si>
  <si>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</si>
  <si>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</si>
  <si>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</si>
  <si>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</si>
  <si>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</si>
  <si>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</si>
  <si>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</si>
  <si>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</si>
  <si>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</si>
  <si>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</si>
  <si>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</si>
  <si>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</si>
  <si>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</si>
  <si>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</si>
  <si>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</si>
  <si>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</si>
  <si>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</si>
  <si>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</si>
  <si>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</si>
  <si>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</si>
  <si>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</si>
  <si>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</si>
  <si>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</si>
  <si>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</si>
  <si>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</si>
  <si>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</si>
  <si>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</si>
  <si>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</si>
  <si>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</si>
  <si>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</si>
  <si>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</si>
  <si>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</si>
  <si>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</si>
  <si>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</si>
  <si>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</si>
  <si>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</si>
  <si>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</si>
  <si>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</si>
  <si>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</si>
  <si>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</si>
  <si>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</si>
  <si>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</si>
  <si>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</si>
  <si>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</si>
  <si>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</si>
  <si>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</si>
  <si>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</si>
  <si>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</si>
  <si>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</si>
  <si>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</si>
  <si>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</si>
  <si>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</si>
  <si>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</si>
  <si>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</si>
  <si>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</si>
  <si>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</si>
  <si>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</si>
  <si>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</si>
  <si>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</si>
  <si>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</si>
  <si>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</si>
  <si>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</si>
  <si>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</si>
  <si>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</si>
  <si>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</si>
  <si>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</si>
  <si>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</si>
  <si>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</si>
  <si>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</si>
  <si>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</si>
  <si>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</si>
  <si>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</si>
  <si>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</si>
  <si>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</si>
  <si>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</si>
  <si>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</si>
  <si>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</si>
  <si>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</si>
  <si>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</si>
  <si>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</si>
  <si>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</si>
  <si>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</si>
  <si>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</si>
  <si>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</si>
  <si>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</si>
  <si>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</si>
  <si>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</si>
  <si>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</si>
  <si>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</si>
  <si>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</si>
  <si>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</si>
  <si>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</si>
  <si>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</si>
  <si>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</si>
  <si>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</si>
  <si>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</si>
  <si>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</si>
  <si>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</si>
  <si>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</si>
  <si>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</si>
  <si>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</si>
  <si>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</si>
  <si>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</si>
  <si>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</si>
  <si>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</si>
  <si>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</si>
  <si>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</si>
  <si>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</si>
  <si>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</si>
  <si>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</si>
  <si>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</si>
  <si>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</si>
  <si>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</si>
  <si>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</si>
  <si>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</si>
  <si>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</si>
  <si>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</si>
  <si>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</si>
  <si>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</si>
  <si>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</si>
  <si>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</si>
  <si>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</si>
  <si>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</si>
  <si>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</si>
  <si>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</si>
  <si>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</si>
  <si>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</si>
  <si>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</si>
  <si>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</si>
  <si>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</si>
  <si>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</si>
  <si>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</si>
  <si>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</si>
  <si>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</si>
  <si>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</si>
  <si>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</si>
  <si>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</si>
  <si>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</si>
  <si>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</si>
  <si>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</si>
  <si>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</si>
  <si>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</si>
  <si>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</si>
  <si>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</si>
  <si>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</si>
  <si>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</si>
  <si>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</si>
  <si>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</si>
  <si>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</si>
  <si>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</si>
  <si>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</si>
  <si>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</si>
  <si>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</si>
  <si>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</si>
  <si>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</si>
  <si>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</si>
  <si>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</si>
  <si>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</si>
  <si>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</si>
  <si>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</si>
  <si>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</si>
  <si>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</si>
  <si>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</si>
  <si>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</si>
  <si>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</si>
  <si>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</si>
  <si>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</si>
  <si>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</si>
  <si>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</si>
  <si>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</si>
  <si>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</si>
  <si>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</si>
  <si>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</si>
  <si>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</si>
  <si>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</si>
  <si>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</si>
  <si>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</si>
  <si>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</si>
  <si>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</si>
  <si>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</si>
  <si>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</si>
  <si>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</si>
  <si>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</si>
  <si>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</si>
  <si>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</si>
  <si>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</si>
  <si>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</si>
  <si>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</si>
  <si>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</si>
  <si>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</si>
  <si>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</si>
  <si>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</si>
  <si>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</si>
  <si>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</si>
  <si>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</si>
  <si>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</si>
  <si>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</si>
  <si>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</si>
  <si>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</si>
  <si>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</si>
  <si>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</si>
  <si>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</si>
  <si>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</si>
  <si>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</si>
  <si>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</si>
  <si>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</si>
  <si>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</si>
  <si>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</si>
  <si>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</si>
  <si>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</si>
  <si>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</si>
  <si>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</si>
  <si>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</si>
  <si>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</si>
  <si>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</si>
  <si>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</si>
  <si>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</si>
  <si>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</si>
  <si>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</si>
  <si>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</si>
  <si>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</si>
  <si>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</si>
  <si>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</si>
  <si>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</si>
  <si>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</si>
  <si>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</si>
  <si>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</si>
  <si>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</si>
  <si>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</si>
  <si>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</si>
  <si>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</si>
  <si>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</si>
  <si>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</si>
  <si>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</si>
  <si>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</si>
  <si>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</si>
  <si>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</si>
  <si>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</si>
  <si>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</si>
  <si>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</si>
  <si>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</si>
  <si>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</si>
  <si>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</si>
  <si>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</si>
  <si>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</si>
  <si>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</si>
  <si>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</si>
  <si>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</si>
  <si>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</si>
  <si>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</si>
  <si>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</si>
  <si>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</si>
  <si>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</si>
  <si>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</si>
  <si>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</si>
  <si>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</si>
  <si>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</si>
  <si>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</si>
  <si>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</si>
  <si>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</si>
  <si>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</si>
  <si>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</si>
  <si>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</si>
  <si>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</si>
  <si>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</si>
  <si>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</si>
  <si>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</si>
  <si>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</si>
  <si>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</si>
  <si>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</si>
  <si>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</si>
  <si>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</si>
  <si>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</si>
  <si>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</si>
  <si>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</si>
  <si>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</si>
  <si>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</si>
  <si>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</si>
  <si>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</si>
  <si>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</si>
  <si>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</si>
  <si>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</si>
  <si>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</si>
  <si>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</si>
  <si>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</si>
  <si>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</si>
  <si>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</si>
  <si>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</si>
  <si>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</si>
  <si>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</si>
  <si>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</si>
  <si>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</si>
  <si>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</si>
  <si>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</si>
  <si>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</si>
  <si>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</si>
  <si>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</si>
  <si>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</si>
  <si>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</si>
  <si>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</si>
  <si>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</si>
  <si>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</si>
  <si>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</si>
  <si>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</si>
  <si>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</si>
  <si>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</si>
  <si>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</si>
  <si>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</si>
  <si>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</si>
  <si>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</si>
  <si>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</si>
  <si>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</si>
  <si>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</si>
  <si>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</si>
  <si>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</si>
  <si>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</si>
  <si>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</si>
  <si>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</si>
  <si>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</si>
  <si>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</si>
  <si>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</si>
  <si>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</si>
  <si>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</si>
  <si>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</si>
  <si>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</si>
  <si>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</si>
  <si>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</si>
  <si>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</si>
  <si>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</si>
  <si>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</si>
  <si>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</si>
  <si>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</si>
  <si>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</si>
  <si>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</si>
  <si>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</si>
  <si>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</si>
  <si>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</si>
  <si>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</si>
  <si>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</si>
  <si>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</si>
  <si>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</si>
  <si>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</si>
  <si>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</si>
  <si>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</si>
  <si>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</si>
  <si>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</si>
  <si>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</si>
  <si>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</si>
  <si>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</si>
  <si>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</si>
  <si>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</si>
  <si>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</si>
  <si>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</si>
  <si>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</si>
  <si>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</si>
  <si>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</si>
  <si>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</si>
  <si>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</si>
  <si>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</si>
  <si>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</si>
  <si>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</si>
  <si>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</si>
  <si>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</si>
  <si>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</si>
  <si>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</si>
  <si>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</si>
  <si>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</si>
  <si>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</si>
  <si>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</si>
  <si>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</si>
  <si>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</si>
  <si>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</si>
  <si>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</si>
  <si>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</si>
  <si>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</si>
  <si>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</si>
  <si>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</si>
  <si>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</si>
  <si>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</si>
  <si>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</si>
  <si>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</si>
  <si>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</si>
  <si>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</si>
  <si>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</si>
  <si>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</si>
  <si>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</si>
  <si>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</si>
  <si>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</si>
  <si>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</si>
  <si>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</si>
  <si>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</si>
  <si>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</si>
  <si>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</si>
  <si>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</si>
  <si>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</si>
  <si>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</si>
  <si>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</si>
  <si>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</si>
  <si>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</si>
  <si>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</si>
  <si>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</si>
  <si>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</si>
  <si>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</si>
  <si>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</si>
  <si>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</si>
  <si>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</si>
  <si>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</si>
  <si>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</si>
  <si>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</si>
  <si>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</si>
  <si>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</si>
  <si>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</si>
  <si>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</si>
  <si>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</si>
  <si>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</si>
  <si>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</si>
  <si>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</si>
  <si>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</si>
  <si>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</si>
  <si>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</si>
  <si>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</si>
  <si>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</si>
  <si>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</si>
  <si>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</si>
  <si>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</si>
  <si>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</si>
  <si>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</si>
  <si>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</si>
  <si>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</si>
  <si>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</si>
  <si>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</si>
  <si>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</si>
  <si>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</si>
  <si>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</si>
  <si>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</si>
  <si>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</si>
  <si>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</si>
  <si>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</si>
  <si>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</si>
  <si>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</si>
  <si>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</si>
  <si>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</si>
  <si>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</si>
  <si>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</si>
  <si>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</si>
  <si>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</si>
  <si>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</si>
  <si>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</si>
  <si>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</si>
  <si>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</si>
  <si>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</si>
  <si>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</si>
  <si>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</si>
  <si>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</si>
  <si>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</si>
  <si>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</si>
  <si>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</si>
  <si>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</si>
  <si>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</si>
  <si>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</si>
  <si>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</si>
  <si>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</si>
  <si>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</si>
  <si>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</si>
  <si>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</si>
  <si>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</si>
  <si>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</si>
  <si>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</si>
  <si>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</si>
  <si>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</si>
  <si>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</si>
  <si>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</si>
  <si>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</si>
  <si>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</si>
  <si>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</si>
  <si>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</si>
  <si>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</si>
  <si>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</si>
  <si>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</si>
  <si>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</si>
  <si>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</si>
  <si>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</si>
  <si>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</si>
  <si>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</si>
  <si>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</si>
  <si>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</si>
  <si>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</si>
  <si>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</si>
  <si>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</si>
  <si>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</si>
  <si>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</si>
  <si>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</si>
  <si>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</si>
  <si>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</si>
  <si>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</si>
  <si>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</si>
  <si>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</si>
  <si>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</si>
  <si>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</si>
  <si>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</si>
  <si>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</si>
  <si>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</si>
  <si>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</si>
  <si>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</si>
  <si>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</si>
  <si>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</si>
  <si>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</si>
  <si>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</si>
  <si>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</si>
  <si>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</si>
  <si>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</si>
  <si>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</si>
  <si>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</si>
  <si>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</si>
  <si>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</si>
  <si>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</si>
  <si>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</si>
  <si>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</si>
  <si>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</si>
  <si>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</si>
  <si>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</si>
  <si>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</si>
  <si>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</si>
  <si>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</si>
  <si>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</si>
  <si>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</si>
  <si>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</si>
  <si>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</si>
  <si>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</si>
  <si>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</si>
  <si>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</si>
  <si>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</si>
  <si>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</si>
  <si>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</si>
  <si>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</si>
  <si>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</si>
  <si>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</si>
  <si>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</si>
  <si>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</si>
  <si>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</si>
  <si>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</si>
  <si>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</si>
  <si>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</si>
  <si>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</si>
  <si>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</si>
  <si>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</si>
  <si>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</si>
  <si>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</si>
  <si>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</si>
  <si>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</si>
  <si>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</si>
  <si>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</si>
  <si>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</si>
  <si>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</si>
  <si>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</si>
  <si>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</si>
  <si>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</si>
  <si>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</si>
  <si>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</si>
  <si>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</si>
  <si>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</si>
  <si>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</si>
  <si>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</si>
  <si>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</si>
  <si>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</si>
  <si>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</si>
  <si>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</si>
  <si>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</si>
  <si>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</si>
  <si>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</si>
  <si>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</si>
  <si>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</si>
  <si>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</si>
  <si>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</si>
  <si>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</si>
  <si>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</si>
  <si>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</si>
  <si>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</si>
  <si>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</si>
  <si>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</si>
  <si>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</si>
  <si>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</si>
  <si>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</si>
  <si>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</si>
  <si>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</si>
  <si>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</si>
  <si>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</si>
  <si>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</si>
  <si>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</si>
  <si>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</si>
  <si>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</si>
  <si>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</si>
  <si>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</si>
  <si>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</si>
  <si>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</si>
  <si>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</si>
  <si>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</si>
  <si>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</si>
  <si>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</si>
  <si>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</si>
  <si>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</si>
  <si>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</si>
  <si>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</si>
  <si>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</si>
  <si>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</si>
  <si>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</si>
  <si>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</si>
  <si>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</si>
  <si>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</si>
  <si>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</si>
  <si>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</si>
  <si>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</si>
  <si>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</si>
  <si>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</si>
  <si>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</si>
  <si>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</si>
  <si>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</si>
  <si>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</si>
  <si>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</si>
  <si>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</si>
  <si>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</si>
  <si>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</si>
  <si>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</si>
  <si>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</si>
  <si>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</si>
  <si>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</si>
  <si>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</si>
  <si>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</si>
  <si>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</si>
  <si>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</si>
  <si>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</si>
  <si>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</si>
  <si>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</si>
  <si>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</si>
  <si>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</si>
  <si>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</si>
  <si>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</si>
  <si>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</si>
  <si>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</si>
  <si>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</si>
  <si>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</si>
  <si>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</si>
  <si>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</si>
  <si>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</si>
  <si>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</si>
  <si>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</si>
  <si>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</si>
  <si>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</si>
  <si>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</si>
  <si>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</si>
  <si>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</si>
  <si>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</si>
  <si>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</si>
  <si>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</si>
  <si>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</si>
  <si>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</si>
  <si>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</si>
  <si>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</si>
  <si>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</si>
  <si>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</si>
  <si>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</si>
  <si>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</si>
  <si>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</si>
  <si>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</si>
  <si>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</si>
  <si>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</si>
  <si>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</si>
  <si>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</si>
  <si>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</si>
  <si>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</si>
  <si>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</si>
  <si>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</si>
  <si>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</si>
  <si>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</si>
  <si>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</si>
  <si>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</si>
  <si>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</si>
  <si>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</si>
  <si>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</si>
  <si>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</si>
  <si>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</si>
  <si>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</si>
  <si>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</si>
  <si>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</si>
  <si>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</si>
  <si>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</si>
  <si>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</si>
  <si>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</si>
  <si>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</si>
  <si>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</si>
  <si>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</si>
  <si>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</si>
  <si>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</si>
  <si>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</si>
  <si>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</si>
  <si>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</si>
  <si>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</si>
  <si>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</si>
  <si>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</si>
  <si>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</si>
  <si>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</si>
  <si>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</si>
  <si>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</si>
  <si>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</si>
  <si>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</si>
  <si>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</si>
  <si>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</si>
  <si>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</si>
  <si>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</si>
  <si>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</si>
  <si>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</si>
  <si>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</si>
  <si>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</si>
  <si>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</si>
  <si>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</si>
  <si>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</si>
  <si>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</si>
  <si>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</si>
  <si>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</si>
  <si>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</si>
  <si>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</si>
  <si>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</si>
  <si>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</si>
  <si>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</si>
  <si>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</si>
  <si>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</si>
  <si>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</si>
  <si>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</si>
  <si>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</si>
  <si>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</si>
  <si>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</si>
  <si>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</si>
  <si>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</si>
  <si>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</si>
  <si>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</si>
  <si>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</si>
  <si>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</si>
  <si>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</si>
  <si>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</si>
  <si>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</si>
  <si>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</si>
  <si>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</si>
  <si>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</si>
  <si>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</si>
  <si>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</si>
  <si>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</si>
  <si>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</si>
  <si>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</si>
  <si>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</si>
  <si>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</si>
  <si>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</si>
  <si>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</si>
  <si>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</si>
  <si>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</si>
  <si>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</si>
  <si>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</si>
  <si>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</si>
  <si>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</si>
  <si>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</si>
  <si>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</si>
  <si>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</si>
  <si>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</si>
  <si>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</si>
  <si>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</si>
  <si>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</si>
  <si>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</si>
  <si>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</si>
  <si>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</si>
  <si>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</si>
  <si>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</si>
  <si>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</si>
  <si>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</si>
  <si>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</si>
  <si>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</si>
  <si>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</si>
  <si>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</si>
  <si>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</si>
  <si>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</si>
  <si>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</si>
  <si>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</si>
  <si>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</si>
  <si>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</si>
  <si>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</si>
  <si>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</si>
  <si>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</si>
  <si>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</si>
  <si>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</si>
  <si>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</si>
  <si>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</si>
  <si>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</si>
  <si>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</si>
  <si>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</si>
  <si>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</si>
  <si>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</si>
  <si>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</si>
  <si>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</si>
  <si>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</si>
  <si>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</si>
  <si>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</si>
  <si>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</si>
  <si>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</si>
  <si>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</si>
  <si>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</si>
  <si>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</si>
  <si>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</si>
  <si>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</si>
  <si>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</si>
  <si>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</si>
  <si>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</si>
  <si>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</si>
  <si>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</si>
  <si>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</si>
  <si>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</si>
  <si>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</si>
  <si>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</si>
  <si>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</si>
  <si>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</si>
  <si>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</si>
  <si>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</si>
  <si>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</si>
  <si>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</si>
  <si>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</si>
  <si>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</si>
  <si>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</si>
  <si>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</si>
  <si>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</si>
  <si>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</si>
  <si>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</si>
  <si>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</si>
  <si>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</si>
  <si>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</si>
  <si>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</si>
  <si>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</si>
  <si>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</si>
  <si>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</si>
  <si>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</si>
  <si>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</si>
  <si>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</si>
  <si>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</si>
  <si>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</si>
  <si>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</si>
  <si>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</si>
  <si>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</si>
  <si>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</si>
  <si>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</si>
  <si>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</si>
  <si>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</si>
  <si>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</si>
  <si>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</si>
  <si>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</si>
  <si>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</si>
  <si>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</si>
  <si>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</si>
  <si>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</si>
  <si>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</si>
  <si>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</si>
  <si>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</si>
  <si>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</si>
  <si>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</si>
  <si>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</si>
  <si>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</si>
  <si>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</si>
  <si>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</si>
  <si>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</si>
  <si>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</si>
  <si>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</si>
  <si>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</si>
  <si>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</si>
  <si>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</si>
  <si>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</si>
  <si>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</si>
  <si>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</si>
  <si>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</si>
  <si>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</si>
  <si>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</si>
  <si>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</si>
  <si>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</si>
  <si>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</si>
  <si>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</si>
  <si>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</si>
  <si>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</si>
  <si>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</si>
  <si>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</si>
  <si>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</si>
  <si>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</si>
  <si>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</si>
  <si>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</si>
  <si>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</si>
  <si>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</si>
  <si>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</si>
  <si>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</si>
  <si>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</si>
  <si>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</si>
  <si>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</si>
  <si>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</si>
  <si>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</si>
  <si>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</si>
  <si>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</si>
  <si>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</si>
  <si>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</si>
  <si>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</si>
  <si>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</si>
  <si>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</si>
  <si>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</si>
  <si>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</si>
  <si>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</si>
  <si>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</si>
  <si>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</si>
  <si>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</si>
  <si>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</si>
  <si>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</si>
  <si>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</si>
  <si>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</si>
  <si>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</si>
  <si>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</si>
  <si>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</si>
  <si>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</si>
  <si>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</si>
  <si>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</si>
  <si>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</si>
  <si>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</si>
  <si>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</si>
  <si>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</si>
  <si>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</si>
  <si>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</si>
  <si>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</si>
  <si>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</si>
  <si>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</si>
  <si>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</si>
  <si>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</si>
  <si>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</si>
  <si>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</si>
  <si>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</si>
  <si>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</si>
  <si>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</si>
  <si>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</si>
  <si>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</si>
  <si>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</si>
  <si>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</si>
  <si>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</si>
  <si>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</si>
  <si>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</si>
  <si>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</si>
  <si>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</si>
  <si>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</si>
  <si>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</si>
  <si>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</si>
  <si>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</si>
  <si>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</si>
  <si>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</si>
  <si>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</si>
  <si>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</si>
  <si>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</si>
  <si>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</si>
  <si>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</si>
  <si>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</si>
  <si>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</si>
  <si>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</si>
  <si>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</si>
  <si>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</si>
  <si>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</si>
  <si>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</si>
  <si>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</si>
  <si>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</si>
  <si>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</si>
  <si>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</si>
  <si>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</si>
  <si>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</si>
  <si>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</si>
  <si>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</si>
  <si>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</si>
  <si>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</si>
  <si>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</si>
  <si>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</si>
  <si>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</si>
  <si>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</si>
  <si>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</si>
  <si>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</si>
  <si>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</si>
  <si>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</si>
  <si>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</si>
  <si>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</si>
  <si>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</si>
  <si>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</si>
  <si>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</si>
  <si>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</si>
  <si>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</si>
  <si>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</si>
  <si>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</si>
  <si>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</si>
  <si>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</si>
  <si>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</si>
  <si>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</si>
  <si>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</si>
  <si>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</si>
  <si>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</si>
  <si>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</si>
  <si>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</si>
  <si>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</si>
  <si>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</si>
  <si>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</si>
  <si>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</si>
  <si>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</si>
  <si>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</si>
  <si>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</si>
  <si>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</si>
  <si>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</si>
  <si>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</si>
  <si>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</si>
  <si>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</si>
  <si>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</si>
  <si>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</si>
  <si>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</si>
  <si>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</si>
  <si>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</si>
  <si>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</si>
  <si>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</si>
  <si>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</si>
  <si>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</si>
  <si>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</si>
  <si>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</si>
  <si>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</si>
  <si>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</si>
  <si>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</si>
  <si>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</si>
  <si>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</si>
  <si>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</si>
  <si>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</si>
  <si>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</si>
  <si>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</si>
  <si>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</si>
  <si>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</si>
  <si>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</si>
  <si>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</si>
  <si>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</si>
  <si>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</si>
  <si>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</si>
  <si>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</si>
  <si>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</si>
  <si>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</si>
  <si>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</si>
  <si>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</si>
  <si>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</si>
  <si>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</si>
  <si>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</si>
  <si>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</si>
  <si>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</si>
  <si>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</si>
  <si>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</si>
  <si>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</si>
  <si>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</si>
  <si>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</si>
  <si>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</si>
  <si>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</si>
  <si>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</si>
  <si>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</si>
  <si>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</si>
  <si>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</si>
  <si>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</si>
  <si>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</si>
  <si>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</si>
  <si>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</si>
  <si>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</si>
  <si>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</si>
  <si>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</si>
  <si>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</si>
  <si>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</si>
  <si>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</si>
  <si>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</si>
  <si>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</si>
  <si>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</si>
  <si>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</si>
  <si>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</si>
  <si>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</si>
  <si>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</si>
  <si>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</si>
  <si>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</si>
  <si>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</si>
  <si>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</si>
  <si>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</si>
  <si>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</si>
  <si>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</si>
  <si>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</si>
  <si>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</si>
  <si>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</si>
  <si>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</si>
  <si>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</si>
  <si>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</si>
  <si>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</si>
  <si>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</si>
  <si>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</si>
  <si>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</si>
  <si>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</si>
  <si>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</si>
  <si>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</si>
  <si>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</si>
  <si>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</si>
  <si>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</si>
  <si>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</si>
  <si>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</si>
  <si>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</si>
  <si>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</si>
  <si>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</si>
  <si>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</si>
  <si>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</si>
  <si>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</si>
  <si>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</si>
  <si>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</si>
  <si>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</si>
  <si>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</si>
  <si>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</si>
  <si>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</si>
  <si>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</si>
  <si>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</si>
  <si>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</si>
  <si>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</si>
  <si>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</si>
  <si>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</si>
  <si>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</si>
  <si>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</si>
  <si>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</si>
  <si>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</si>
  <si>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</si>
  <si>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</si>
  <si>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</si>
  <si>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</si>
  <si>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</si>
  <si>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</si>
  <si>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</si>
  <si>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</si>
  <si>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</si>
  <si>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</si>
  <si>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</si>
  <si>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</si>
  <si>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</si>
  <si>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</si>
  <si>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</si>
  <si>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</si>
  <si>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</si>
  <si>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</si>
  <si>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</si>
  <si>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</si>
  <si>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</si>
  <si>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</si>
  <si>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</si>
  <si>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</si>
  <si>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</si>
  <si>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</si>
  <si>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</si>
  <si>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</si>
  <si>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</si>
  <si>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</si>
  <si>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</si>
  <si>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</si>
  <si>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</si>
  <si>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</si>
  <si>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</si>
  <si>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</si>
  <si>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</si>
  <si>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</si>
  <si>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</si>
  <si>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</si>
  <si>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</si>
  <si>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</si>
  <si>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</si>
  <si>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</si>
  <si>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</si>
  <si>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</si>
  <si>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</si>
  <si>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</si>
  <si>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</si>
  <si>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</si>
  <si>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</si>
  <si>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</si>
  <si>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</si>
  <si>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</si>
  <si>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</si>
  <si>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</si>
  <si>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</si>
  <si>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</si>
  <si>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</si>
  <si>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</si>
  <si>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</si>
  <si>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</si>
  <si>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</si>
  <si>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</si>
  <si>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</si>
  <si>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</si>
  <si>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</si>
  <si>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</si>
  <si>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</si>
  <si>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</si>
  <si>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</si>
  <si>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</si>
  <si>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</si>
  <si>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</si>
  <si>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</si>
  <si>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</si>
  <si>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</si>
  <si>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</si>
  <si>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</si>
  <si>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</si>
  <si>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</si>
  <si>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</si>
  <si>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</si>
  <si>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</si>
  <si>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</si>
  <si>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</si>
  <si>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</si>
  <si>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</si>
  <si>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</si>
  <si>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</si>
  <si>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</si>
  <si>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</si>
  <si>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</si>
  <si>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</si>
  <si>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</si>
  <si>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</si>
  <si>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</si>
  <si>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</si>
  <si>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</si>
  <si>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</si>
  <si>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</si>
  <si>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</si>
  <si>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</si>
  <si>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</si>
  <si>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</si>
  <si>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</si>
  <si>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</si>
  <si>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</si>
  <si>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</si>
  <si>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</si>
  <si>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</si>
  <si>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</si>
  <si>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</si>
  <si>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</si>
  <si>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</si>
  <si>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</si>
  <si>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</si>
  <si>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</si>
  <si>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</si>
  <si>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</si>
  <si>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</si>
  <si>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</si>
  <si>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</si>
  <si>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</si>
  <si>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</si>
  <si>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</si>
  <si>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</si>
  <si>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</si>
  <si>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</si>
  <si>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</si>
  <si>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</si>
  <si>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</si>
  <si>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</si>
  <si>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</si>
  <si>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</si>
  <si>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</si>
  <si>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</si>
  <si>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</si>
  <si>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</si>
  <si>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</si>
  <si>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</si>
  <si>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</si>
  <si>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</si>
  <si>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</si>
  <si>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</si>
  <si>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</si>
  <si>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</si>
  <si>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</si>
  <si>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</si>
  <si>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</si>
  <si>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</si>
  <si>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</si>
  <si>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</si>
  <si>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</si>
  <si>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</si>
  <si>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</si>
  <si>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</si>
  <si>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</si>
  <si>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</si>
  <si>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</si>
  <si>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</si>
  <si>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</si>
  <si>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</si>
  <si>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</si>
  <si>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</si>
  <si>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</si>
  <si>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</si>
  <si>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</si>
  <si>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</si>
  <si>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</si>
  <si>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</si>
  <si>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</si>
  <si>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</si>
  <si>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</si>
  <si>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</si>
  <si>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</si>
  <si>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</si>
  <si>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</si>
  <si>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</si>
  <si>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</si>
  <si>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</si>
  <si>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</si>
  <si>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</si>
  <si>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</si>
  <si>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</si>
  <si>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</si>
  <si>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</si>
  <si>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</si>
  <si>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</si>
  <si>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</si>
  <si>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</si>
  <si>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</si>
  <si>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</si>
  <si>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</si>
  <si>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</si>
  <si>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</si>
  <si>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</si>
  <si>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</si>
  <si>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</si>
  <si>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</si>
  <si>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</si>
  <si>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</si>
  <si>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</si>
  <si>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</si>
  <si>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</si>
  <si>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</si>
  <si>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</si>
  <si>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</si>
  <si>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</si>
  <si>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</si>
  <si>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</si>
  <si>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</si>
  <si>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</si>
  <si>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</si>
  <si>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</si>
  <si>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</si>
  <si>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</si>
  <si>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</si>
  <si>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</si>
  <si>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</si>
  <si>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</si>
  <si>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</si>
  <si>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</si>
  <si>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</si>
  <si>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</si>
  <si>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</si>
  <si>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</si>
  <si>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</si>
  <si>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</si>
  <si>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</si>
  <si>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</si>
  <si>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</si>
  <si>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</si>
  <si>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</si>
  <si>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</si>
  <si>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</si>
  <si>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</si>
  <si>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</si>
  <si>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</si>
  <si>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</si>
  <si>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</si>
  <si>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</si>
  <si>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</si>
  <si>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</si>
  <si>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</si>
  <si>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</si>
  <si>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</si>
  <si>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</si>
  <si>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</si>
  <si>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</si>
  <si>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</si>
  <si>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</si>
  <si>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</si>
  <si>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</si>
  <si>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</si>
  <si>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</si>
  <si>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</si>
  <si>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</si>
  <si>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</si>
  <si>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</si>
  <si>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</si>
  <si>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</si>
  <si>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</si>
  <si>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</si>
  <si>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</si>
  <si>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</si>
  <si>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</si>
  <si>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</si>
  <si>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</si>
  <si>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</si>
  <si>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</si>
  <si>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</si>
  <si>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</si>
  <si>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</si>
  <si>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</si>
  <si>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</si>
  <si>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</si>
  <si>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</si>
  <si>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</si>
  <si>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</si>
  <si>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</si>
  <si>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</si>
  <si>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</si>
  <si>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</si>
  <si>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</si>
  <si>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</si>
  <si>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</si>
  <si>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</si>
  <si>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</si>
  <si>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</si>
  <si>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</si>
  <si>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</si>
  <si>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</si>
  <si>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</si>
  <si>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</si>
  <si>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</si>
  <si>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</si>
  <si>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</si>
  <si>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</si>
  <si>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</si>
  <si>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</si>
  <si>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</si>
  <si>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</si>
  <si>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</si>
  <si>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</si>
  <si>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</si>
  <si>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</si>
  <si>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</si>
  <si>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</si>
  <si>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</si>
  <si>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</si>
  <si>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</si>
  <si>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</si>
  <si>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</si>
  <si>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</si>
  <si>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</si>
  <si>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</si>
  <si>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</si>
  <si>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</si>
  <si>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</si>
  <si>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</si>
  <si>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</si>
  <si>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</si>
  <si>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</si>
  <si>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</si>
  <si>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</si>
  <si>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</si>
  <si>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</si>
  <si>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</si>
  <si>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</si>
  <si>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</si>
  <si>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</si>
  <si>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</si>
  <si>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</si>
  <si>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</si>
  <si>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</si>
  <si>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</si>
  <si>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</si>
  <si>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</si>
  <si>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</si>
  <si>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</si>
  <si>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</si>
  <si>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</si>
  <si>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</si>
  <si>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</si>
  <si>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</si>
  <si>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</si>
  <si>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</si>
  <si>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</si>
  <si>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</si>
  <si>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</si>
  <si>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</si>
  <si>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</si>
  <si>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</si>
  <si>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</si>
  <si>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</si>
  <si>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</si>
  <si>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</si>
  <si>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</si>
  <si>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</si>
  <si>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</si>
  <si>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</si>
  <si>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</si>
  <si>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</si>
  <si>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</si>
  <si>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</si>
  <si>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</si>
  <si>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</si>
  <si>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</si>
  <si>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</si>
  <si>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</si>
  <si>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</si>
  <si>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</si>
  <si>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</si>
  <si>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</si>
  <si>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</si>
  <si>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</si>
  <si>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</si>
  <si>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</si>
  <si>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</si>
  <si>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</si>
  <si>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</si>
  <si>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</si>
  <si>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</si>
  <si>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</si>
  <si>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</si>
  <si>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</si>
  <si>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</si>
  <si>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</si>
  <si>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</si>
  <si>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</si>
  <si>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</si>
  <si>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</si>
  <si>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</si>
  <si>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</si>
  <si>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</si>
  <si>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</si>
  <si>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</si>
  <si>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</si>
  <si>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</si>
  <si>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</si>
  <si>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</si>
  <si>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</si>
  <si>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</si>
  <si>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</si>
  <si>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</si>
  <si>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</si>
  <si>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</si>
  <si>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</si>
  <si>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</si>
  <si>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</si>
  <si>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</si>
  <si>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</si>
  <si>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</si>
  <si>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</si>
  <si>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</si>
  <si>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</si>
  <si>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</si>
  <si>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</si>
  <si>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</si>
  <si>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</si>
  <si>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</si>
  <si>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</si>
  <si>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</si>
  <si>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</si>
  <si>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</si>
  <si>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</si>
  <si>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</si>
  <si>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</si>
  <si>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</si>
  <si>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</si>
  <si>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</si>
  <si>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</si>
  <si>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</si>
  <si>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</si>
  <si>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</si>
  <si>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</si>
  <si>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</si>
  <si>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</si>
  <si>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</si>
  <si>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</si>
  <si>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</si>
  <si>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</si>
  <si>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</si>
  <si>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</si>
  <si>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</si>
  <si>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</si>
  <si>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</si>
  <si>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</si>
  <si>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</si>
  <si>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</si>
  <si>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</si>
  <si>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</si>
  <si>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</si>
  <si>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</si>
  <si>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</si>
  <si>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</si>
  <si>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</si>
  <si>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</si>
  <si>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</si>
  <si>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</si>
  <si>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</si>
  <si>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</si>
  <si>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</si>
  <si>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</si>
  <si>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</si>
  <si>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</si>
  <si>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</si>
  <si>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</si>
  <si>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</si>
  <si>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</si>
  <si>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</si>
  <si>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</si>
  <si>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</si>
  <si>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</si>
  <si>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</si>
  <si>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</si>
  <si>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</si>
  <si>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</si>
  <si>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</si>
  <si>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</si>
  <si>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</si>
  <si>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</si>
  <si>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</si>
  <si>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</si>
  <si>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</si>
  <si>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</si>
  <si>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</si>
  <si>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</si>
  <si>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</si>
  <si>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</si>
  <si>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</si>
  <si>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</si>
  <si>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</si>
  <si>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</si>
  <si>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</si>
  <si>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</si>
  <si>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</si>
  <si>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</si>
  <si>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</si>
  <si>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</si>
  <si>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</si>
  <si>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</si>
  <si>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</si>
  <si>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</si>
  <si>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</si>
  <si>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</si>
  <si>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</si>
  <si>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</si>
  <si>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</si>
  <si>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</si>
  <si>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</si>
  <si>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</si>
  <si>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</si>
  <si>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</si>
  <si>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</si>
  <si>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</si>
  <si>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</si>
  <si>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</si>
  <si>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</si>
  <si>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</si>
  <si>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</si>
  <si>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</si>
  <si>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</si>
  <si>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</si>
  <si>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</si>
  <si>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</si>
  <si>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</si>
  <si>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</si>
  <si>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</si>
  <si>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</si>
  <si>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</si>
  <si>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</si>
  <si>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</si>
  <si>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</si>
  <si>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</si>
  <si>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</si>
  <si>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</si>
  <si>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</si>
  <si>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</si>
  <si>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</si>
  <si>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</si>
  <si>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</si>
  <si>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</si>
  <si>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</si>
  <si>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</si>
  <si>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</si>
  <si>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</si>
  <si>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</si>
  <si>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</si>
  <si>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</si>
  <si>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</si>
  <si>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</si>
  <si>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</si>
  <si>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</si>
  <si>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</si>
  <si>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</si>
  <si>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</si>
  <si>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</si>
  <si>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</si>
  <si>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</si>
  <si>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</si>
  <si>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</si>
  <si>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</si>
  <si>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</si>
  <si>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</si>
  <si>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</si>
  <si>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</si>
  <si>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</si>
  <si>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</si>
  <si>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</si>
  <si>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</si>
  <si>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</si>
  <si>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</si>
  <si>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</si>
  <si>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</si>
  <si>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</si>
  <si>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</si>
  <si>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</si>
  <si>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</si>
  <si>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</si>
  <si>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</si>
  <si>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</si>
  <si>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</si>
  <si>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</si>
  <si>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</si>
  <si>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</si>
  <si>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</si>
  <si>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</si>
  <si>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</si>
  <si>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</si>
  <si>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</si>
  <si>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</si>
  <si>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</si>
  <si>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</si>
  <si>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</si>
  <si>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</si>
  <si>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</si>
  <si>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</si>
  <si>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</si>
  <si>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</si>
  <si>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</si>
  <si>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</si>
  <si>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</si>
  <si>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</si>
  <si>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</si>
  <si>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</si>
  <si>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</si>
  <si>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</si>
  <si>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</si>
  <si>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</si>
  <si>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</si>
  <si>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</si>
  <si>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</si>
  <si>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</si>
  <si>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</si>
  <si>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</si>
  <si>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</si>
  <si>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</si>
  <si>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</si>
  <si>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</si>
  <si>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</si>
  <si>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</si>
  <si>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</si>
  <si>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</si>
  <si>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</si>
  <si>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</si>
  <si>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</si>
  <si>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</si>
  <si>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</si>
  <si>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</si>
  <si>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</si>
  <si>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</si>
  <si>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</si>
  <si>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</si>
  <si>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</si>
  <si>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</si>
  <si>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</si>
  <si>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</si>
  <si>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</si>
  <si>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</si>
  <si>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</si>
  <si>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</si>
  <si>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</si>
  <si>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</si>
  <si>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</si>
  <si>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</si>
  <si>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</si>
  <si>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</si>
  <si>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</si>
  <si>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</si>
  <si>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</si>
  <si>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</si>
  <si>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</si>
  <si>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</si>
  <si>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</si>
  <si>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</si>
  <si>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</si>
  <si>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</si>
  <si>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</si>
  <si>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</si>
  <si>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</si>
  <si>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</si>
  <si>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</si>
  <si>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</si>
  <si>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</si>
  <si>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</si>
  <si>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</si>
  <si>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</si>
  <si>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</si>
  <si>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</si>
  <si>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</si>
  <si>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</si>
  <si>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</si>
  <si>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</si>
  <si>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</si>
  <si>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</si>
  <si>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</si>
  <si>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</si>
  <si>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</si>
  <si>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</si>
  <si>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</si>
  <si>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</si>
  <si>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</si>
  <si>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</si>
  <si>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</si>
  <si>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</si>
  <si>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</si>
  <si>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</si>
  <si>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</si>
  <si>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</si>
  <si>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</si>
  <si>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</si>
  <si>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</si>
  <si>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</si>
  <si>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</si>
  <si>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</si>
  <si>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</si>
  <si>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</si>
  <si>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</si>
  <si>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</si>
  <si>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</si>
  <si>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</si>
  <si>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</si>
  <si>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</si>
  <si>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</si>
  <si>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</si>
  <si>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</si>
  <si>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</si>
  <si>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</si>
  <si>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</si>
  <si>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</si>
  <si>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</si>
  <si>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</si>
  <si>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</si>
  <si>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</si>
  <si>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</si>
  <si>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</si>
  <si>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</si>
  <si>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</si>
  <si>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</si>
  <si>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</si>
  <si>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</si>
  <si>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</si>
  <si>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</si>
  <si>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</si>
  <si>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</si>
  <si>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</si>
  <si>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</si>
  <si>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</si>
  <si>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</si>
  <si>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</si>
  <si>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</si>
  <si>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</si>
  <si>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</si>
  <si>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</si>
  <si>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</si>
  <si>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</si>
  <si>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</si>
  <si>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</si>
  <si>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</si>
  <si>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</si>
  <si>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</si>
  <si>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</si>
  <si>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</si>
  <si>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</si>
  <si>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</si>
  <si>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</si>
  <si>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</si>
  <si>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</si>
  <si>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</si>
  <si>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</si>
  <si>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</si>
  <si>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</si>
  <si>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</si>
  <si>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</si>
  <si>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</si>
  <si>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</si>
  <si>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</si>
  <si>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</si>
  <si>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</si>
  <si>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</si>
  <si>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</si>
  <si>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</si>
  <si>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</si>
  <si>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</si>
  <si>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</si>
  <si>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</si>
  <si>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</si>
  <si>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</si>
  <si>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</si>
  <si>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</si>
  <si>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</si>
  <si>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</si>
  <si>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</si>
  <si>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</si>
  <si>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</si>
  <si>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</si>
  <si>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</si>
  <si>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</si>
  <si>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</si>
  <si>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</si>
  <si>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</si>
  <si>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</si>
  <si>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</si>
  <si>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</si>
  <si>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</si>
  <si>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</si>
  <si>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</si>
  <si>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</si>
  <si>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</si>
  <si>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</si>
  <si>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</si>
  <si>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</si>
  <si>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</si>
  <si>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</si>
  <si>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</si>
  <si>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</si>
  <si>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</si>
  <si>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</si>
  <si>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</si>
  <si>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</si>
  <si>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</si>
  <si>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</si>
  <si>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</si>
  <si>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</si>
  <si>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</si>
  <si>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</si>
  <si>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</si>
  <si>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</si>
  <si>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</si>
  <si>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</si>
  <si>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</si>
  <si>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</si>
  <si>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</si>
  <si>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</si>
  <si>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</si>
  <si>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</si>
  <si>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</si>
  <si>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</si>
  <si>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</si>
  <si>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</si>
  <si>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</si>
  <si>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</si>
  <si>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</si>
  <si>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</si>
  <si>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</si>
  <si>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</si>
  <si>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</si>
  <si>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</si>
  <si>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</si>
  <si>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</si>
  <si>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</si>
  <si>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</si>
  <si>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</si>
  <si>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</si>
  <si>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</si>
  <si>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</si>
  <si>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</si>
  <si>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</si>
  <si>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</si>
  <si>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</si>
  <si>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</si>
  <si>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</si>
  <si>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</si>
  <si>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</si>
  <si>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</si>
  <si>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</si>
  <si>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</si>
  <si>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</si>
  <si>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</si>
  <si>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</si>
  <si>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</si>
  <si>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</si>
  <si>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</si>
  <si>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</si>
  <si>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</si>
  <si>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</si>
  <si>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</si>
  <si>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</si>
  <si>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</si>
  <si>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</si>
  <si>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</si>
  <si>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</si>
  <si>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</si>
  <si>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</si>
  <si>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</si>
  <si>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</si>
  <si>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</si>
  <si>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</si>
  <si>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</si>
  <si>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</si>
  <si>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</si>
  <si>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</si>
  <si>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</si>
  <si>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</si>
  <si>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</si>
  <si>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</si>
  <si>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</si>
  <si>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</si>
  <si>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</si>
  <si>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</si>
  <si>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</si>
  <si>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</si>
  <si>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</si>
  <si>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</si>
  <si>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</si>
  <si>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</si>
  <si>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</si>
  <si>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</si>
  <si>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</si>
  <si>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</si>
  <si>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</si>
  <si>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</si>
  <si>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</si>
  <si>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</si>
  <si>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</si>
  <si>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</si>
  <si>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</si>
  <si>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</si>
  <si>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</si>
  <si>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</si>
  <si>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</si>
  <si>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</si>
  <si>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</si>
  <si>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</si>
  <si>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</si>
  <si>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</si>
  <si>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</si>
  <si>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</si>
  <si>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</si>
  <si>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</si>
  <si>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</si>
  <si>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</si>
  <si>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</si>
  <si>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</si>
  <si>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</si>
  <si>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</si>
  <si>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</si>
  <si>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</si>
  <si>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</si>
  <si>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</si>
  <si>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</si>
  <si>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</si>
  <si>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</si>
  <si>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</si>
  <si>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</si>
  <si>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</si>
  <si>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</si>
  <si>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</si>
  <si>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</si>
  <si>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</si>
  <si>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</si>
  <si>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</si>
  <si>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</si>
  <si>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</si>
  <si>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</si>
  <si>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</si>
  <si>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</si>
  <si>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</si>
  <si>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</si>
  <si>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</si>
  <si>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</si>
  <si>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</si>
  <si>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</si>
  <si>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</si>
  <si>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</si>
  <si>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</si>
  <si>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</si>
  <si>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</si>
  <si>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</si>
  <si>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</si>
  <si>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</si>
  <si>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</si>
  <si>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</si>
  <si>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</si>
  <si>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</si>
  <si>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</si>
  <si>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</si>
  <si>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</si>
  <si>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</si>
  <si>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</si>
  <si>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</si>
  <si>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</si>
  <si>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</si>
  <si>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</si>
  <si>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</si>
  <si>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</si>
  <si>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</si>
  <si>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</si>
  <si>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</si>
  <si>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</si>
  <si>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</si>
  <si>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</si>
  <si>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</si>
  <si>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</si>
  <si>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</si>
  <si>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</si>
  <si>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</si>
  <si>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</si>
  <si>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</si>
  <si>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</si>
  <si>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</si>
  <si>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</si>
  <si>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</si>
  <si>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</si>
  <si>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</si>
  <si>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</si>
  <si>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</si>
  <si>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</si>
  <si>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</si>
  <si>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</si>
  <si>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</si>
  <si>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</si>
  <si>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</si>
  <si>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</si>
  <si>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</si>
  <si>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</si>
  <si>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</si>
  <si>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</si>
  <si>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</si>
  <si>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</si>
  <si>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</si>
  <si>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</si>
  <si>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</si>
  <si>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</si>
  <si>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</si>
  <si>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</si>
  <si>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</si>
  <si>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</si>
  <si>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</si>
  <si>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</si>
  <si>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</si>
  <si>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</si>
  <si>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</si>
  <si>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</si>
  <si>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</si>
  <si>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</si>
  <si>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</si>
  <si>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</si>
  <si>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</si>
  <si>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</si>
  <si>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</si>
  <si>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</si>
  <si>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</si>
  <si>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</si>
  <si>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</si>
  <si>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</si>
  <si>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</si>
  <si>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</si>
  <si>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</si>
  <si>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</si>
  <si>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</si>
  <si>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</si>
  <si>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</si>
  <si>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</si>
  <si>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</si>
  <si>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</si>
  <si>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</si>
  <si>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</si>
  <si>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</si>
  <si>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</si>
  <si>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</si>
  <si>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</si>
  <si>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</si>
  <si>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</si>
  <si>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</si>
  <si>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</si>
  <si>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</si>
  <si>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</si>
  <si>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</si>
  <si>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</si>
  <si>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</si>
  <si>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</si>
  <si>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</si>
  <si>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</si>
  <si>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</si>
  <si>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</si>
  <si>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</si>
  <si>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</si>
  <si>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</si>
  <si>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</si>
  <si>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</si>
  <si>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</si>
  <si>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</si>
  <si>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</si>
  <si>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</si>
  <si>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</si>
  <si>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</si>
  <si>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</si>
  <si>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</si>
  <si>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</si>
  <si>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</si>
  <si>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</si>
  <si>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</si>
  <si>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</si>
  <si>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</si>
  <si>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</si>
  <si>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</si>
  <si>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</si>
  <si>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</si>
  <si>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</si>
  <si>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</si>
  <si>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</si>
  <si>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</si>
  <si>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</si>
  <si>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</si>
  <si>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</si>
  <si>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</si>
  <si>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</si>
  <si>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</si>
  <si>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</si>
  <si>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</si>
  <si>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</si>
  <si>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</si>
  <si>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</si>
  <si>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</si>
  <si>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</si>
  <si>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</si>
  <si>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</si>
  <si>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</si>
  <si>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</si>
  <si>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</si>
  <si>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</si>
  <si>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</si>
  <si>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</si>
  <si>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</si>
  <si>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</si>
  <si>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</si>
  <si>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</si>
  <si>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</si>
  <si>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</si>
  <si>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</si>
  <si>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</si>
  <si>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</si>
  <si>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</si>
  <si>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</si>
  <si>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</si>
  <si>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</si>
  <si>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</si>
  <si>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</si>
  <si>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</si>
  <si>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</si>
  <si>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</si>
  <si>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</si>
  <si>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</si>
  <si>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</si>
  <si>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</si>
  <si>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</si>
  <si>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</si>
  <si>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</si>
  <si>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</si>
  <si>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</si>
  <si>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</si>
  <si>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</si>
  <si>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</si>
  <si>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</si>
  <si>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</si>
  <si>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</si>
  <si>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</si>
  <si>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</si>
  <si>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</si>
  <si>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</si>
  <si>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</si>
  <si>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</si>
  <si>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</si>
  <si>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</si>
  <si>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</si>
  <si>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</si>
  <si>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</si>
  <si>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</si>
  <si>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</si>
  <si>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</si>
  <si>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</si>
  <si>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</si>
  <si>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</si>
  <si>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</si>
  <si>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</si>
  <si>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</si>
  <si>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</si>
  <si>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</si>
  <si>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</si>
  <si>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</si>
  <si>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</si>
  <si>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</si>
  <si>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</si>
  <si>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</si>
  <si>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</si>
  <si>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</si>
  <si>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</si>
  <si>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</si>
  <si>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</si>
  <si>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</si>
  <si>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</si>
  <si>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</si>
  <si>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</si>
  <si>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</si>
  <si>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</si>
  <si>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</si>
  <si>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</si>
  <si>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</si>
  <si>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</si>
  <si>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</si>
  <si>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</si>
  <si>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</si>
  <si>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</si>
  <si>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</si>
  <si>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</si>
  <si>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</si>
  <si>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</si>
  <si>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</si>
  <si>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</si>
  <si>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</si>
  <si>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</si>
  <si>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</si>
  <si>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</si>
  <si>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</si>
  <si>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</si>
  <si>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</si>
  <si>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</si>
  <si>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</si>
  <si>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</si>
  <si>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</si>
  <si>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</si>
  <si>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</si>
  <si>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</si>
  <si>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</si>
  <si>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</si>
  <si>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</si>
  <si>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</si>
  <si>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</si>
  <si>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</si>
  <si>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</si>
  <si>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</si>
  <si>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</si>
  <si>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</si>
  <si>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</si>
  <si>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</si>
  <si>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</si>
  <si>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</si>
  <si>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</si>
  <si>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</si>
  <si>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</si>
  <si>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</si>
  <si>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</si>
  <si>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</si>
  <si>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</si>
  <si>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</si>
  <si>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</si>
  <si>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</si>
  <si>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</si>
  <si>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</si>
  <si>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</si>
  <si>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</si>
  <si>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</si>
  <si>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</si>
  <si>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</si>
  <si>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</si>
  <si>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</si>
  <si>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</si>
  <si>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</si>
  <si>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</si>
  <si>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</si>
  <si>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</si>
  <si>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</si>
  <si>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</si>
  <si>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</si>
  <si>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</si>
  <si>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</si>
  <si>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</si>
  <si>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</si>
  <si>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</si>
  <si>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</si>
  <si>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</si>
  <si>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</si>
  <si>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</si>
  <si>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</si>
  <si>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</si>
  <si>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</si>
  <si>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</si>
  <si>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</si>
  <si>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</si>
  <si>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</si>
  <si>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</si>
  <si>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</si>
  <si>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</si>
  <si>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</si>
  <si>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</si>
  <si>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</si>
  <si>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</si>
  <si>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</si>
  <si>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</si>
  <si>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</si>
  <si>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</si>
  <si>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</si>
  <si>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</si>
  <si>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</si>
  <si>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</si>
  <si>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</si>
  <si>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</si>
  <si>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</si>
  <si>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</si>
  <si>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</si>
  <si>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</si>
  <si>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</si>
  <si>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</si>
  <si>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</si>
  <si>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</si>
  <si>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</si>
  <si>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</si>
  <si>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</si>
  <si>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</si>
  <si>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</si>
  <si>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</si>
  <si>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</si>
  <si>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</si>
  <si>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</si>
  <si>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</si>
  <si>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</si>
  <si>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</si>
  <si>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</si>
  <si>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</si>
  <si>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</si>
  <si>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</si>
  <si>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</si>
  <si>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</si>
  <si>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</si>
  <si>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</si>
  <si>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</si>
  <si>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</si>
  <si>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</si>
  <si>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</si>
  <si>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</si>
  <si>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</si>
  <si>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</si>
  <si>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</si>
  <si>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</si>
  <si>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</si>
  <si>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</si>
  <si>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</si>
  <si>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</si>
  <si>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</si>
  <si>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</si>
  <si>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</si>
  <si>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</si>
  <si>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</si>
  <si>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</si>
  <si>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</si>
  <si>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</si>
  <si>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</si>
  <si>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</si>
  <si>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</si>
  <si>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</si>
  <si>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</si>
  <si>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</si>
  <si>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</si>
  <si>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</si>
  <si>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</si>
  <si>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</si>
  <si>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</si>
  <si>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</si>
  <si>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</si>
  <si>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</si>
  <si>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</si>
  <si>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</si>
  <si>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</si>
  <si>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</si>
  <si>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</si>
  <si>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</si>
  <si>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</si>
  <si>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</si>
  <si>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</si>
  <si>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</si>
  <si>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</si>
  <si>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</si>
  <si>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</si>
  <si>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</si>
  <si>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</si>
  <si>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</si>
  <si>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</si>
  <si>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</si>
  <si>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</si>
  <si>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</si>
  <si>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</si>
  <si>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</si>
  <si>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</si>
  <si>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</si>
  <si>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</si>
  <si>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</si>
  <si>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</si>
  <si>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</si>
  <si>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</si>
  <si>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</si>
  <si>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</si>
  <si>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</si>
  <si>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</si>
  <si>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</si>
  <si>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</si>
  <si>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</si>
  <si>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</si>
  <si>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</si>
  <si>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</si>
  <si>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</si>
  <si>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</si>
  <si>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</si>
  <si>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</si>
  <si>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</si>
  <si>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</si>
  <si>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</si>
  <si>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</si>
  <si>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</si>
  <si>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</si>
  <si>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</si>
  <si>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</si>
  <si>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</si>
  <si>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</si>
  <si>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</si>
  <si>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</si>
  <si>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</si>
  <si>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</si>
  <si>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</si>
  <si>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</si>
  <si>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</si>
  <si>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</si>
  <si>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</si>
  <si>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</si>
  <si>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</si>
  <si>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</si>
  <si>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</si>
  <si>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</si>
  <si>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</si>
  <si>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</si>
  <si>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</si>
  <si>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</si>
  <si>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</si>
  <si>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</si>
  <si>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</si>
  <si>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</si>
  <si>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</si>
  <si>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</si>
  <si>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</si>
  <si>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</si>
  <si>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</si>
  <si>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</si>
  <si>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</si>
  <si>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</si>
  <si>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</si>
  <si>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</si>
  <si>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</si>
  <si>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</si>
  <si>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</si>
  <si>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</si>
  <si>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</si>
  <si>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</si>
  <si>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</si>
  <si>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</si>
  <si>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</si>
  <si>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</si>
  <si>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</si>
  <si>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</si>
  <si>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</si>
  <si>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</si>
  <si>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</si>
  <si>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</si>
  <si>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</si>
  <si>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</si>
  <si>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</si>
  <si>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</si>
  <si>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</si>
  <si>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</si>
  <si>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</si>
  <si>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</si>
  <si>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</si>
  <si>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</si>
  <si>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</si>
  <si>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</si>
  <si>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</si>
  <si>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</si>
  <si>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</si>
  <si>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</si>
  <si>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</si>
  <si>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</si>
  <si>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</si>
  <si>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</si>
  <si>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</si>
  <si>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</si>
  <si>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</si>
  <si>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</si>
  <si>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</si>
  <si>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</si>
  <si>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</si>
  <si>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</si>
  <si>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</si>
  <si>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</si>
  <si>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</si>
  <si>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</si>
  <si>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</si>
  <si>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</si>
  <si>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</si>
  <si>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</si>
  <si>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</si>
  <si>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</si>
  <si>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</si>
  <si>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</si>
  <si>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</si>
  <si>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</si>
  <si>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</si>
  <si>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</si>
  <si>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</si>
  <si>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</si>
  <si>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</si>
  <si>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</si>
  <si>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</si>
  <si>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</si>
  <si>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</si>
  <si>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</si>
  <si>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</si>
  <si>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</si>
  <si>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</si>
  <si>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</si>
  <si>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</si>
  <si>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</si>
  <si>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</si>
  <si>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</si>
  <si>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</si>
  <si>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</si>
  <si>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</si>
  <si>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</si>
  <si>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</si>
  <si>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</si>
  <si>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</si>
  <si>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</si>
  <si>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</si>
  <si>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</si>
  <si>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</si>
  <si>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</si>
  <si>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</si>
  <si>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</si>
  <si>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</si>
  <si>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</si>
  <si>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</si>
  <si>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</si>
  <si>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</si>
  <si>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</si>
  <si>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</si>
  <si>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</si>
  <si>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</si>
  <si>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</si>
  <si>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</si>
  <si>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</si>
  <si>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</si>
  <si>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</si>
  <si>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</si>
  <si>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</si>
  <si>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</si>
  <si>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</si>
  <si>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</si>
  <si>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</si>
  <si>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</si>
  <si>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</si>
  <si>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</si>
  <si>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</si>
  <si>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</si>
  <si>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</si>
  <si>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</si>
  <si>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</si>
  <si>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</si>
  <si>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</si>
  <si>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</si>
  <si>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</si>
  <si>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</si>
  <si>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</si>
  <si>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</si>
  <si>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</si>
  <si>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</si>
  <si>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</si>
  <si>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</si>
  <si>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</si>
  <si>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</si>
  <si>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</si>
  <si>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</si>
  <si>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</si>
  <si>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</si>
  <si>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</si>
  <si>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</si>
  <si>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</si>
  <si>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</si>
  <si>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</si>
  <si>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</si>
  <si>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</si>
  <si>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</si>
  <si>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</si>
  <si>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</si>
  <si>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</si>
  <si>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</si>
  <si>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</si>
  <si>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</si>
  <si>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</si>
  <si>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</si>
  <si>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</si>
  <si>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</si>
  <si>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</si>
  <si>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</si>
  <si>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</si>
  <si>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</si>
  <si>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</si>
  <si>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</si>
  <si>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</si>
  <si>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</si>
  <si>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</si>
  <si>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</si>
  <si>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</si>
  <si>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</si>
  <si>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</si>
  <si>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</si>
  <si>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</si>
  <si>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</si>
  <si>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</si>
  <si>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</si>
  <si>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</si>
  <si>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</si>
  <si>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</si>
  <si>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</si>
  <si>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</si>
  <si>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</si>
  <si>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</si>
  <si>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</si>
  <si>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</si>
  <si>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</si>
  <si>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</si>
  <si>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</si>
  <si>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</si>
  <si>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</si>
  <si>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</si>
  <si>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</si>
  <si>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</si>
  <si>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</si>
  <si>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</si>
  <si>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</si>
  <si>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</si>
  <si>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</si>
  <si>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</si>
  <si>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</si>
  <si>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</si>
  <si>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</si>
  <si>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</si>
  <si>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</si>
  <si>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</si>
  <si>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</si>
  <si>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</si>
  <si>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</si>
  <si>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</si>
  <si>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</si>
  <si>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</si>
  <si>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</si>
  <si>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</si>
  <si>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</si>
  <si>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</si>
  <si>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</si>
  <si>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</si>
  <si>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</si>
  <si>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</si>
  <si>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</si>
  <si>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</si>
  <si>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</si>
  <si>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</si>
  <si>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</si>
  <si>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</si>
  <si>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</si>
  <si>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</si>
  <si>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</si>
  <si>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</si>
  <si>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</si>
  <si>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</si>
  <si>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</si>
  <si>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</si>
  <si>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</si>
  <si>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</si>
  <si>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</si>
  <si>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</si>
  <si>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</si>
  <si>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</si>
  <si>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</si>
  <si>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</si>
  <si>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</si>
  <si>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</si>
  <si>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</si>
  <si>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</si>
  <si>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</si>
  <si>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</si>
  <si>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</si>
  <si>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</si>
  <si>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</si>
  <si>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</si>
  <si>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</si>
  <si>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</si>
  <si>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</si>
  <si>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</si>
  <si>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</si>
  <si>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</si>
  <si>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</si>
  <si>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</si>
  <si>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</si>
  <si>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</si>
  <si>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</si>
  <si>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</si>
  <si>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</si>
  <si>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</si>
  <si>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</si>
  <si>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</si>
  <si>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</si>
  <si>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</si>
  <si>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</si>
  <si>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</si>
  <si>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</si>
  <si>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</si>
  <si>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</si>
  <si>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</si>
  <si>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</si>
  <si>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</si>
  <si>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</si>
  <si>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</si>
  <si>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</si>
  <si>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</si>
  <si>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</si>
  <si>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</si>
  <si>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</si>
  <si>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</si>
  <si>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</si>
  <si>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</si>
  <si>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</si>
  <si>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</si>
  <si>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</si>
  <si>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</si>
  <si>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</si>
  <si>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</si>
  <si>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</si>
  <si>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</si>
  <si>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</si>
  <si>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</si>
  <si>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</si>
  <si>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</si>
  <si>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</si>
  <si>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</si>
  <si>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</si>
  <si>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</si>
  <si>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</si>
  <si>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</si>
  <si>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</si>
  <si>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</si>
  <si>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</si>
  <si>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</si>
  <si>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</si>
  <si>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</si>
  <si>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</si>
  <si>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</si>
  <si>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</si>
  <si>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</si>
  <si>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</si>
  <si>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</si>
  <si>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</si>
  <si>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</si>
  <si>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</si>
  <si>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</si>
  <si>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</si>
  <si>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</si>
  <si>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</si>
  <si>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</si>
  <si>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</si>
  <si>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</si>
  <si>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</si>
  <si>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</si>
  <si>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</si>
  <si>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</si>
  <si>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</si>
  <si>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</si>
  <si>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</si>
  <si>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</si>
  <si>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</si>
  <si>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</si>
  <si>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</si>
  <si>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</si>
  <si>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</si>
  <si>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</si>
  <si>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</si>
  <si>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</si>
  <si>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</si>
  <si>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</si>
  <si>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</si>
  <si>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</si>
  <si>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</si>
  <si>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</si>
  <si>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</si>
  <si>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</si>
  <si>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</si>
  <si>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</si>
  <si>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</si>
  <si>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</si>
  <si>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</si>
  <si>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</si>
  <si>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</si>
  <si>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</si>
  <si>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</si>
  <si>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</si>
  <si>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</si>
  <si>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</si>
  <si>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</si>
  <si>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</si>
  <si>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</si>
  <si>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</si>
  <si>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</si>
  <si>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</si>
  <si>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</si>
  <si>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</si>
  <si>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</si>
  <si>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</si>
  <si>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</si>
  <si>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</si>
  <si>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</si>
  <si>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</si>
  <si>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</si>
  <si>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</si>
  <si>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</si>
  <si>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</si>
  <si>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</si>
  <si>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</si>
  <si>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</si>
  <si>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</si>
  <si>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</si>
  <si>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</si>
  <si>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</si>
  <si>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</si>
  <si>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</si>
  <si>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</si>
  <si>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</si>
  <si>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</si>
  <si>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</si>
  <si>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</si>
  <si>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</si>
  <si>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</si>
  <si>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</si>
  <si>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</si>
  <si>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</si>
  <si>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</si>
  <si>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</si>
  <si>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</si>
  <si>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</si>
  <si>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</si>
  <si>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</si>
  <si>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</si>
  <si>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</si>
  <si>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</si>
  <si>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</si>
  <si>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</si>
  <si>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</si>
  <si>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</si>
  <si>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</si>
  <si>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</si>
  <si>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</si>
  <si>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</si>
  <si>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</si>
  <si>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</si>
  <si>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</si>
  <si>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</si>
  <si>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</si>
  <si>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</si>
  <si>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</si>
  <si>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</si>
  <si>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</si>
  <si>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</si>
  <si>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</si>
  <si>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</si>
  <si>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</si>
  <si>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</si>
  <si>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</si>
  <si>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</si>
  <si>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</si>
  <si>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</si>
  <si>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</si>
  <si>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</si>
  <si>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</si>
  <si>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</si>
  <si>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</si>
  <si>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</si>
  <si>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</si>
  <si>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</si>
  <si>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</si>
  <si>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</si>
  <si>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</si>
  <si>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</si>
  <si>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</si>
  <si>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</si>
  <si>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</si>
  <si>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</si>
  <si>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</si>
  <si>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</si>
  <si>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</si>
  <si>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</si>
  <si>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</si>
  <si>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</si>
  <si>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</si>
  <si>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</si>
  <si>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</si>
  <si>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</si>
  <si>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</si>
  <si>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</si>
  <si>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</si>
  <si>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</si>
  <si>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</si>
  <si>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</si>
  <si>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</si>
  <si>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</si>
  <si>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</si>
  <si>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</si>
  <si>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</si>
  <si>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</si>
  <si>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</si>
  <si>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</si>
  <si>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</si>
  <si>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</si>
  <si>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</si>
  <si>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</si>
  <si>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</si>
  <si>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</si>
  <si>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</si>
  <si>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</si>
  <si>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</si>
  <si>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</si>
  <si>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</si>
  <si>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</si>
  <si>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</si>
  <si>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</si>
  <si>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</si>
  <si>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</si>
  <si>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</si>
  <si>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</si>
  <si>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</si>
  <si>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</si>
  <si>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</si>
  <si>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</si>
  <si>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</si>
  <si>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</si>
  <si>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</si>
  <si>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</si>
  <si>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</si>
  <si>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</si>
  <si>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</si>
  <si>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</si>
  <si>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</si>
  <si>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</si>
  <si>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</si>
  <si>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</si>
  <si>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</si>
  <si>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</si>
  <si>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</si>
  <si>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</si>
  <si>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</si>
  <si>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</si>
  <si>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</si>
  <si>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</si>
  <si>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</si>
  <si>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</si>
  <si>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</si>
  <si>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</si>
  <si>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</si>
  <si>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</si>
  <si>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</si>
  <si>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</si>
  <si>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</si>
  <si>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</si>
  <si>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</si>
  <si>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</si>
  <si>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</si>
  <si>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</si>
  <si>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</si>
  <si>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</si>
  <si>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</si>
  <si>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</si>
  <si>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</si>
  <si>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</si>
  <si>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</si>
  <si>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</si>
  <si>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</si>
  <si>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</si>
  <si>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</si>
  <si>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</si>
  <si>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</si>
  <si>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</si>
  <si>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</si>
  <si>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</si>
  <si>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</si>
  <si>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</si>
  <si>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</si>
  <si>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</si>
  <si>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</si>
  <si>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</si>
  <si>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</si>
  <si>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</si>
  <si>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</si>
  <si>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</si>
  <si>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</si>
  <si>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</si>
  <si>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</si>
  <si>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</si>
  <si>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</si>
  <si>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</si>
  <si>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</si>
  <si>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</si>
  <si>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</si>
  <si>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</si>
  <si>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</si>
  <si>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</si>
  <si>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</si>
  <si>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</si>
  <si>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</si>
  <si>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</si>
  <si>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</si>
  <si>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</si>
  <si>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</si>
  <si>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</si>
  <si>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</si>
  <si>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</si>
  <si>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</si>
  <si>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</si>
  <si>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</si>
  <si>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</si>
  <si>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</si>
  <si>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</si>
  <si>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</si>
  <si>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</si>
  <si>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</si>
  <si>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</si>
  <si>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</si>
  <si>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</si>
  <si>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</si>
  <si>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</si>
  <si>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</si>
  <si>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</si>
  <si>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</si>
  <si>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</si>
  <si>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</si>
  <si>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</si>
  <si>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</si>
  <si>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</si>
  <si>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</si>
  <si>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</si>
  <si>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</si>
  <si>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</si>
  <si>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</si>
  <si>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</si>
  <si>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</si>
  <si>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</si>
  <si>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</si>
  <si>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</si>
  <si>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</si>
  <si>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</si>
  <si>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</si>
  <si>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</si>
  <si>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</si>
  <si>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</si>
  <si>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</si>
  <si>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</si>
  <si>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</si>
  <si>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</si>
  <si>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</si>
  <si>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</si>
  <si>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</si>
  <si>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</si>
  <si>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</si>
  <si>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</si>
  <si>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</si>
  <si>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</si>
  <si>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</si>
  <si>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</si>
  <si>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</si>
  <si>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</si>
  <si>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</si>
  <si>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</si>
  <si>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</si>
  <si>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</si>
  <si>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</si>
  <si>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</si>
  <si>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</si>
  <si>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</si>
  <si>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</si>
  <si>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</si>
  <si>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</si>
  <si>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</si>
  <si>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</si>
  <si>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</si>
  <si>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</si>
  <si>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</si>
  <si>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</si>
  <si>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</si>
  <si>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</si>
  <si>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</si>
  <si>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</si>
  <si>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</si>
  <si>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</si>
  <si>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</si>
  <si>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</si>
  <si>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</si>
  <si>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</si>
  <si>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</si>
  <si>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</si>
  <si>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</si>
  <si>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</si>
  <si>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</si>
  <si>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</si>
  <si>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</si>
  <si>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</si>
  <si>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</si>
  <si>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</si>
  <si>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</si>
  <si>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</si>
  <si>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</si>
  <si>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</si>
  <si>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</si>
  <si>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</si>
  <si>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</si>
  <si>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</si>
  <si>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</si>
  <si>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</si>
  <si>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</si>
  <si>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</si>
  <si>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</si>
  <si>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</si>
  <si>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</si>
  <si>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</si>
  <si>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</si>
  <si>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</si>
  <si>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</si>
  <si>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</si>
  <si>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</si>
  <si>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</si>
  <si>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</si>
  <si>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</si>
  <si>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</si>
  <si>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</si>
  <si>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</si>
  <si>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</si>
  <si>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</si>
  <si>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</si>
  <si>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</si>
  <si>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</si>
  <si>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</si>
  <si>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</si>
  <si>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</si>
  <si>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</si>
  <si>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</si>
  <si>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</si>
  <si>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</si>
  <si>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</si>
  <si>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</si>
  <si>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</si>
  <si>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</si>
  <si>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</si>
  <si>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</si>
  <si>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</si>
  <si>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</si>
  <si>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</si>
  <si>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</si>
  <si>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</si>
  <si>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</si>
  <si>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</si>
  <si>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</si>
  <si>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</si>
  <si>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</si>
  <si>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</si>
  <si>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</si>
  <si>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</si>
  <si>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</si>
  <si>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</si>
  <si>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</si>
  <si>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</si>
  <si>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</si>
  <si>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</si>
  <si>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</si>
  <si>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</si>
  <si>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</si>
  <si>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</si>
  <si>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</si>
  <si>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</si>
  <si>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</si>
  <si>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</si>
  <si>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</si>
  <si>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</si>
  <si>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</si>
  <si>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</si>
  <si>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</si>
  <si>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</si>
  <si>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</si>
  <si>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</si>
  <si>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</si>
  <si>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</si>
  <si>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</si>
  <si>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</si>
  <si>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</si>
  <si>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</si>
  <si>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</si>
  <si>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</si>
  <si>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</si>
  <si>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</si>
  <si>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</si>
  <si>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</si>
  <si>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</si>
  <si>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</si>
  <si>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</si>
  <si>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</si>
  <si>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</si>
  <si>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</si>
  <si>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</si>
  <si>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</si>
  <si>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</si>
  <si>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</si>
  <si>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</si>
  <si>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</si>
  <si>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</si>
  <si>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</si>
  <si>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</si>
  <si>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</si>
  <si>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</si>
  <si>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</si>
  <si>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</si>
  <si>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</si>
  <si>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</si>
  <si>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</si>
  <si>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</si>
  <si>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</si>
  <si>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</si>
  <si>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</si>
  <si>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</si>
  <si>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</si>
  <si>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</si>
  <si>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</si>
  <si>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</si>
  <si>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</si>
  <si>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</si>
  <si>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</si>
  <si>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</si>
  <si>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</si>
  <si>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</si>
  <si>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</si>
  <si>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</si>
  <si>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</si>
  <si>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</si>
  <si>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</si>
  <si>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</si>
  <si>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</si>
  <si>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</si>
  <si>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</si>
  <si>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</si>
  <si>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</si>
  <si>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</si>
  <si>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</si>
  <si>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</si>
  <si>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</si>
  <si>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</si>
  <si>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</si>
  <si>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</si>
  <si>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</si>
  <si>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</si>
  <si>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</si>
  <si>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</si>
  <si>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</si>
  <si>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</si>
  <si>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</si>
  <si>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</si>
  <si>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</si>
  <si>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</si>
  <si>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</si>
  <si>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</si>
  <si>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</si>
  <si>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</si>
  <si>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</si>
  <si>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</si>
  <si>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</si>
  <si>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</si>
  <si>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</si>
  <si>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</si>
  <si>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</si>
  <si>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</si>
  <si>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</si>
  <si>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</si>
  <si>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</si>
  <si>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</si>
  <si>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</si>
  <si>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</si>
  <si>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</si>
  <si>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</si>
  <si>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</si>
  <si>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</si>
  <si>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</si>
  <si>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</si>
  <si>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</si>
  <si>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</si>
  <si>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</si>
  <si>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</si>
  <si>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</si>
  <si>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</si>
  <si>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</si>
  <si>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</si>
  <si>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</si>
  <si>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</si>
  <si>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</si>
  <si>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</si>
  <si>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</si>
  <si>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</si>
  <si>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</si>
  <si>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</si>
  <si>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</si>
  <si>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</si>
  <si>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</si>
  <si>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</si>
  <si>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</si>
  <si>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</si>
  <si>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</si>
  <si>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</si>
  <si>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</si>
  <si>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</si>
  <si>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</si>
  <si>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</si>
  <si>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</si>
  <si>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</si>
  <si>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</si>
  <si>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</si>
  <si>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</si>
  <si>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</si>
  <si>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</si>
  <si>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</si>
  <si>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</si>
  <si>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</si>
  <si>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</si>
  <si>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</si>
  <si>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</si>
  <si>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</si>
  <si>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</si>
  <si>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</si>
  <si>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</si>
  <si>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</si>
  <si>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</si>
  <si>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</si>
  <si>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</si>
  <si>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</si>
  <si>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</si>
  <si>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</si>
  <si>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</si>
  <si>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</si>
  <si>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</si>
  <si>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</si>
  <si>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</si>
  <si>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</si>
  <si>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</si>
  <si>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</si>
  <si>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</si>
  <si>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</si>
  <si>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</si>
  <si>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</si>
  <si>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</si>
  <si>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</si>
  <si>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</si>
  <si>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</si>
  <si>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</si>
  <si>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</si>
  <si>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</si>
  <si>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</si>
  <si>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</si>
  <si>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</si>
  <si>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</si>
  <si>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</si>
  <si>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</si>
  <si>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</si>
  <si>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</si>
  <si>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</si>
  <si>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</si>
  <si>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</si>
  <si>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</si>
  <si>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</si>
  <si>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</si>
  <si>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</si>
  <si>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</si>
  <si>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</si>
  <si>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</si>
  <si>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</si>
  <si>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</si>
  <si>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</si>
  <si>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</si>
  <si>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</si>
  <si>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</si>
  <si>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</si>
  <si>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</si>
  <si>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</si>
  <si>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</si>
  <si>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</si>
  <si>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</si>
  <si>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</si>
  <si>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</si>
  <si>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</si>
  <si>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</si>
  <si>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</si>
  <si>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</si>
  <si>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</si>
  <si>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</si>
  <si>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</si>
  <si>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</si>
  <si>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</si>
  <si>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</si>
  <si>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</si>
  <si>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</si>
  <si>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</si>
  <si>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</si>
  <si>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</si>
  <si>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</si>
  <si>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</si>
  <si>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</si>
  <si>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</si>
  <si>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</si>
  <si>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</si>
  <si>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</si>
  <si>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</si>
  <si>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</si>
  <si>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</si>
  <si>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</si>
  <si>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</si>
  <si>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</si>
  <si>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</si>
  <si>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</si>
  <si>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</si>
  <si>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</si>
  <si>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</si>
  <si>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</si>
  <si>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</si>
  <si>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</si>
  <si>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</si>
  <si>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</si>
  <si>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</si>
  <si>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</si>
  <si>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</si>
  <si>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</si>
  <si>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</si>
  <si>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</si>
  <si>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</si>
  <si>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</si>
  <si>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</si>
  <si>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</si>
  <si>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</si>
  <si>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</si>
  <si>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</si>
  <si>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</si>
  <si>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</si>
  <si>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</si>
  <si>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</si>
  <si>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</si>
  <si>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</si>
  <si>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</si>
  <si>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</si>
  <si>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</si>
  <si>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</si>
  <si>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</si>
  <si>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</si>
  <si>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</si>
  <si>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</si>
  <si>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</si>
  <si>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</si>
  <si>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</si>
  <si>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</si>
  <si>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</si>
  <si>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</si>
  <si>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</si>
  <si>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</si>
  <si>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</si>
  <si>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</si>
  <si>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</si>
  <si>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</si>
  <si>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</si>
  <si>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</si>
  <si>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</si>
  <si>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</si>
  <si>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</si>
  <si>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</si>
  <si>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</si>
  <si>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</si>
  <si>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</si>
  <si>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</si>
  <si>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</si>
  <si>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</si>
  <si>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</si>
  <si>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</si>
  <si>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</si>
  <si>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</si>
  <si>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</si>
  <si>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</si>
  <si>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</si>
  <si>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</si>
  <si>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</si>
  <si>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</si>
  <si>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</si>
  <si>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</si>
  <si>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</si>
  <si>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</si>
  <si>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</si>
  <si>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</si>
  <si>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</si>
  <si>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</si>
  <si>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</si>
  <si>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</si>
  <si>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</si>
  <si>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</si>
  <si>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</si>
  <si>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</si>
  <si>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</si>
  <si>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</si>
  <si>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</si>
  <si>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</si>
  <si>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</si>
  <si>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</si>
  <si>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</si>
  <si>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</si>
  <si>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</si>
  <si>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</si>
  <si>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</si>
  <si>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</si>
  <si>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</si>
  <si>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</si>
  <si>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</si>
  <si>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</si>
  <si>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</si>
  <si>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</si>
  <si>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</si>
  <si>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</si>
  <si>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</si>
  <si>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</si>
  <si>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</si>
  <si>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</si>
  <si>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</si>
  <si>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</si>
  <si>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</si>
  <si>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</si>
  <si>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</si>
  <si>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</si>
  <si>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</si>
  <si>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</si>
  <si>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</si>
  <si>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</si>
  <si>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</si>
  <si>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</si>
  <si>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</si>
  <si>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</si>
  <si>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</si>
  <si>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</si>
  <si>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</si>
  <si>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</si>
  <si>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</si>
  <si>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</si>
  <si>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</si>
  <si>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</si>
  <si>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</si>
  <si>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</si>
  <si>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</si>
  <si>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</si>
  <si>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</si>
  <si>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</si>
  <si>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</si>
  <si>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</si>
  <si>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</si>
  <si>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</si>
  <si>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</si>
  <si>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</si>
  <si>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</si>
  <si>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</si>
  <si>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</si>
  <si>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</si>
  <si>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</si>
  <si>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</si>
  <si>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</si>
  <si>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</si>
  <si>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</si>
  <si>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</si>
  <si>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</si>
  <si>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</si>
  <si>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</si>
  <si>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</si>
  <si>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</si>
  <si>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</si>
  <si>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</si>
  <si>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</si>
  <si>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</si>
  <si>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</si>
  <si>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</si>
  <si>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</si>
  <si>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</si>
  <si>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</si>
  <si>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</si>
  <si>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</si>
  <si>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</si>
  <si>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</si>
  <si>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</si>
  <si>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</si>
  <si>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</si>
  <si>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</si>
  <si>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</si>
  <si>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</si>
  <si>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</si>
  <si>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</si>
  <si>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</si>
  <si>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</si>
  <si>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</si>
  <si>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</si>
  <si>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</si>
  <si>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</si>
  <si>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</si>
  <si>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</si>
  <si>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</si>
  <si>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</si>
  <si>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</si>
  <si>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</si>
  <si>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</si>
  <si>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</si>
  <si>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</si>
  <si>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</si>
  <si>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</si>
  <si>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</si>
  <si>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</si>
  <si>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</si>
  <si>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</si>
  <si>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</si>
  <si>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</si>
  <si>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</si>
  <si>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</si>
  <si>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</si>
  <si>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</si>
  <si>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</si>
  <si>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</si>
  <si>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</si>
  <si>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</si>
  <si>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</si>
  <si>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</si>
  <si>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</si>
  <si>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</si>
  <si>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</si>
  <si>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</si>
  <si>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</si>
  <si>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</si>
  <si>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</si>
  <si>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</si>
  <si>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</si>
  <si>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</si>
  <si>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</si>
  <si>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</si>
  <si>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</si>
  <si>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</si>
  <si>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</si>
  <si>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</si>
  <si>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</si>
  <si>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</si>
  <si>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</si>
  <si>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</si>
  <si>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</si>
  <si>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</si>
  <si>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</si>
  <si>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</si>
  <si>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</si>
  <si>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</si>
  <si>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</si>
  <si>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</si>
  <si>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</si>
  <si>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</si>
  <si>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</si>
  <si>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</si>
  <si>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</si>
  <si>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</si>
  <si>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</si>
  <si>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</si>
  <si>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</si>
  <si>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</si>
  <si>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</si>
  <si>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</si>
  <si>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</si>
  <si>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</si>
  <si>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</si>
  <si>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</si>
  <si>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</si>
  <si>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</si>
  <si>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</si>
  <si>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</si>
  <si>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</si>
  <si>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</si>
  <si>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</si>
  <si>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</si>
  <si>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</si>
  <si>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</si>
  <si>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</si>
  <si>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</si>
  <si>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</si>
  <si>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</si>
  <si>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</si>
  <si>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</si>
  <si>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</si>
  <si>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</si>
  <si>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</si>
  <si>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</si>
  <si>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</si>
  <si>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</si>
  <si>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</si>
  <si>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</si>
  <si>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</si>
  <si>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</si>
  <si>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</si>
  <si>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</si>
  <si>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</si>
  <si>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</si>
  <si>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</si>
  <si>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</si>
  <si>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</si>
  <si>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</si>
  <si>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</si>
  <si>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</si>
  <si>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</si>
  <si>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</si>
  <si>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</si>
  <si>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</si>
  <si>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</si>
  <si>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</si>
  <si>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</si>
  <si>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</si>
  <si>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</si>
  <si>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</si>
  <si>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</si>
  <si>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</si>
  <si>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</si>
  <si>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</si>
  <si>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</si>
  <si>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</si>
  <si>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</si>
  <si>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</si>
  <si>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</si>
  <si>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</si>
  <si>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</si>
  <si>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</si>
  <si>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</si>
  <si>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</si>
  <si>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</si>
  <si>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</si>
  <si>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</si>
  <si>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</si>
  <si>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</si>
  <si>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</si>
  <si>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</si>
  <si>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</si>
  <si>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</si>
  <si>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</si>
  <si>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</si>
  <si>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</si>
  <si>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</si>
  <si>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</si>
  <si>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</si>
  <si>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</si>
  <si>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</si>
  <si>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</si>
  <si>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</si>
  <si>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</si>
  <si>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</si>
  <si>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</si>
  <si>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</si>
  <si>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</si>
  <si>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</si>
  <si>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</si>
  <si>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</si>
  <si>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</si>
  <si>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</si>
  <si>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</si>
  <si>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</si>
  <si>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</si>
  <si>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</si>
  <si>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</si>
  <si>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</si>
  <si>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</si>
  <si>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</si>
  <si>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</si>
  <si>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</si>
  <si>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</si>
  <si>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</si>
  <si>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</si>
  <si>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</si>
  <si>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</si>
  <si>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</si>
  <si>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</si>
  <si>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</si>
  <si>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</si>
  <si>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</si>
  <si>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</si>
  <si>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</si>
  <si>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</si>
  <si>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</si>
  <si>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</si>
  <si>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</si>
  <si>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</si>
  <si>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</si>
  <si>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</si>
  <si>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</si>
  <si>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</si>
  <si>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</si>
  <si>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</si>
  <si>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</si>
  <si>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</si>
  <si>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</si>
  <si>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</si>
  <si>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</si>
  <si>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</si>
  <si>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</si>
  <si>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</si>
  <si>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</si>
  <si>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</si>
  <si>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</si>
  <si>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</si>
  <si>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</si>
  <si>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</si>
  <si>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</si>
  <si>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</si>
  <si>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</si>
  <si>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</si>
  <si>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</si>
  <si>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</si>
  <si>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</si>
  <si>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</si>
  <si>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</si>
  <si>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</si>
  <si>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</si>
  <si>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</si>
  <si>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</si>
  <si>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</si>
  <si>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</si>
  <si>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</si>
  <si>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</si>
  <si>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</si>
  <si>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</si>
  <si>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</si>
  <si>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</si>
  <si>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</si>
  <si>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</si>
  <si>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</si>
  <si>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</si>
  <si>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</si>
  <si>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</si>
  <si>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</si>
  <si>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</si>
  <si>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</si>
  <si>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</si>
  <si>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</si>
  <si>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</si>
  <si>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</si>
  <si>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</si>
  <si>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</si>
  <si>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</si>
  <si>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</si>
  <si>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</si>
  <si>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</si>
  <si>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</si>
  <si>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</si>
  <si>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</si>
  <si>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</si>
  <si>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</si>
  <si>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</si>
  <si>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</si>
  <si>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</si>
  <si>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</si>
  <si>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</si>
  <si>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</si>
  <si>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</si>
  <si>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</si>
  <si>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</si>
  <si>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</si>
  <si>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</si>
  <si>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</si>
  <si>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</si>
  <si>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</si>
  <si>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</si>
  <si>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</si>
  <si>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</si>
  <si>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</si>
  <si>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</si>
  <si>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</si>
  <si>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</si>
  <si>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</si>
  <si>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</si>
  <si>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</si>
  <si>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</si>
  <si>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</si>
  <si>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</si>
  <si>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</si>
  <si>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</si>
  <si>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</si>
  <si>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</si>
  <si>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</si>
  <si>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</si>
  <si>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</si>
  <si>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</si>
  <si>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</si>
  <si>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</si>
  <si>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</si>
  <si>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</si>
  <si>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</si>
  <si>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</si>
  <si>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</si>
  <si>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</si>
  <si>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</si>
  <si>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</si>
  <si>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</si>
  <si>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</si>
  <si>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</si>
  <si>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</si>
  <si>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</si>
  <si>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</si>
  <si>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</si>
  <si>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</si>
  <si>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</si>
  <si>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</si>
  <si>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</si>
  <si>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</si>
  <si>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</si>
  <si>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</si>
  <si>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</si>
  <si>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</si>
  <si>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</si>
  <si>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</si>
  <si>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</si>
  <si>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</si>
  <si>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</si>
  <si>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</si>
  <si>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</si>
  <si>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</si>
  <si>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</si>
  <si>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</si>
  <si>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</si>
  <si>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</si>
  <si>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</si>
  <si>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</si>
  <si>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</si>
  <si>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</si>
  <si>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</si>
  <si>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</si>
  <si>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</si>
  <si>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</si>
  <si>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</si>
  <si>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</si>
  <si>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</si>
  <si>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</si>
  <si>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</si>
  <si>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</si>
  <si>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</si>
  <si>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</si>
  <si>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</si>
  <si>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</si>
  <si>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</si>
  <si>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</si>
  <si>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</si>
  <si>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</si>
  <si>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</si>
  <si>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</si>
  <si>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</si>
  <si>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</si>
  <si>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</si>
  <si>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</si>
  <si>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</si>
  <si>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</si>
  <si>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</si>
  <si>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</si>
  <si>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</si>
  <si>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</si>
  <si>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</si>
  <si>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</si>
  <si>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</si>
  <si>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</si>
  <si>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</si>
  <si>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</si>
  <si>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</si>
  <si>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</si>
  <si>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</si>
  <si>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</si>
  <si>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</si>
  <si>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</si>
  <si>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</si>
  <si>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</si>
  <si>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</si>
  <si>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</si>
  <si>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</si>
  <si>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</si>
  <si>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</si>
  <si>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</si>
  <si>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</si>
  <si>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</si>
  <si>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</si>
  <si>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</si>
  <si>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</si>
  <si>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</si>
  <si>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</si>
  <si>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</si>
  <si>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</si>
  <si>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</si>
  <si>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</si>
  <si>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</si>
  <si>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</si>
  <si>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</si>
  <si>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</si>
  <si>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</si>
  <si>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</si>
  <si>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</si>
  <si>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</si>
  <si>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</si>
  <si>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</si>
  <si>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</si>
  <si>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</si>
  <si>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</si>
  <si>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</si>
  <si>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</si>
  <si>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</si>
  <si>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</si>
  <si>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</si>
  <si>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</si>
  <si>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</si>
  <si>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</si>
  <si>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</si>
  <si>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</si>
  <si>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</si>
  <si>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</si>
  <si>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</si>
  <si>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</si>
  <si>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</si>
  <si>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</si>
  <si>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</si>
  <si>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</si>
  <si>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</si>
  <si>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</si>
  <si>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</si>
  <si>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</si>
  <si>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</si>
  <si>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</si>
  <si>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</si>
  <si>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</si>
  <si>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</si>
  <si>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</si>
  <si>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</si>
  <si>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</si>
  <si>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</si>
  <si>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</si>
  <si>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</si>
  <si>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</si>
  <si>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</si>
  <si>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</si>
  <si>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</si>
  <si>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</si>
  <si>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</si>
  <si>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</si>
  <si>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</si>
  <si>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</si>
  <si>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</si>
  <si>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</si>
  <si>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</si>
  <si>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</si>
  <si>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</si>
  <si>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</si>
  <si>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</si>
  <si>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</si>
  <si>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</si>
  <si>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</si>
  <si>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</si>
  <si>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</si>
  <si>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</si>
  <si>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</si>
  <si>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</si>
  <si>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</si>
  <si>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</si>
  <si>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</si>
  <si>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</si>
  <si>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</si>
  <si>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</si>
  <si>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</si>
  <si>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</si>
  <si>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</si>
  <si>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</si>
  <si>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</si>
  <si>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</si>
  <si>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</si>
  <si>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</si>
  <si>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</si>
  <si>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</si>
  <si>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</si>
  <si>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</si>
  <si>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</si>
  <si>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</si>
  <si>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</si>
  <si>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</si>
  <si>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</si>
  <si>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</si>
  <si>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</si>
  <si>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</si>
  <si>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</si>
  <si>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</si>
  <si>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</si>
  <si>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</si>
  <si>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</si>
  <si>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</si>
  <si>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</si>
  <si>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</si>
  <si>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</si>
  <si>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</si>
  <si>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</si>
  <si>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</si>
  <si>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</si>
  <si>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</si>
  <si>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</si>
  <si>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</si>
  <si>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</si>
  <si>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</si>
  <si>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</si>
  <si>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</si>
  <si>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</si>
  <si>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</si>
  <si>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</si>
  <si>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</si>
  <si>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</si>
  <si>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</si>
  <si>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</si>
  <si>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</si>
  <si>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</si>
  <si>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</si>
  <si>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</si>
  <si>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</si>
  <si>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</si>
  <si>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</si>
  <si>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</si>
  <si>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</si>
  <si>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</si>
  <si>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</si>
  <si>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</si>
  <si>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</si>
  <si>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</si>
  <si>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</si>
  <si>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</si>
  <si>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</si>
  <si>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</si>
  <si>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</si>
  <si>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</si>
  <si>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</si>
  <si>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</si>
  <si>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</si>
  <si>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</si>
  <si>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</si>
  <si>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</si>
  <si>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</si>
  <si>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</si>
  <si>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</si>
  <si>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</si>
  <si>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</si>
  <si>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</si>
  <si>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</si>
  <si>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</si>
  <si>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</si>
  <si>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</si>
  <si>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</si>
  <si>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</si>
  <si>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</si>
  <si>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</si>
  <si>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</si>
  <si>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</si>
  <si>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</si>
  <si>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</si>
  <si>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</si>
  <si>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</si>
  <si>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</si>
  <si>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</si>
  <si>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</si>
  <si>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</si>
  <si>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</si>
  <si>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</si>
  <si>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</si>
  <si>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</si>
  <si>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</si>
  <si>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</si>
  <si>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</si>
  <si>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</si>
  <si>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</si>
  <si>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</si>
  <si>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</si>
  <si>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</si>
  <si>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</si>
  <si>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</si>
  <si>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</si>
  <si>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</si>
  <si>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</si>
  <si>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</si>
  <si>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</si>
  <si>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</si>
  <si>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</si>
  <si>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</si>
  <si>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</si>
  <si>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</si>
  <si>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</si>
  <si>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</si>
  <si>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</si>
  <si>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</si>
  <si>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</si>
  <si>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</si>
  <si>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</si>
  <si>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</si>
  <si>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</si>
  <si>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</si>
  <si>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</si>
  <si>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</si>
  <si>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</si>
  <si>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</si>
  <si>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</si>
  <si>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</si>
  <si>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</si>
  <si>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</si>
  <si>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</si>
  <si>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</si>
  <si>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</si>
  <si>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</si>
  <si>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</si>
  <si>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</si>
  <si>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</si>
  <si>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</si>
  <si>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</si>
  <si>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</si>
  <si>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</si>
  <si>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</si>
  <si>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</si>
  <si>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</si>
  <si>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</si>
  <si>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</si>
  <si>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</si>
  <si>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</si>
  <si>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</si>
  <si>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</si>
  <si>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</si>
  <si>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</si>
  <si>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</si>
  <si>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</si>
  <si>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</si>
  <si>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</si>
  <si>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</si>
  <si>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</si>
  <si>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</si>
  <si>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</si>
  <si>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</si>
  <si>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</si>
  <si>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</si>
  <si>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</si>
  <si>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</si>
  <si>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</si>
  <si>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</si>
  <si>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</si>
  <si>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</si>
  <si>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</si>
  <si>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</si>
  <si>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</si>
  <si>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</si>
  <si>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</si>
  <si>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</si>
  <si>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</si>
  <si>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</si>
  <si>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</si>
  <si>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</si>
  <si>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</si>
  <si>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</si>
  <si>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</si>
  <si>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</si>
  <si>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</si>
  <si>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</si>
  <si>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</si>
  <si>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</si>
  <si>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</si>
  <si>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</si>
  <si>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</si>
  <si>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</si>
  <si>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</si>
  <si>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</si>
  <si>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</si>
  <si>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</si>
  <si>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</si>
  <si>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</si>
  <si>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</si>
  <si>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</si>
  <si>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</si>
  <si>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</si>
  <si>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</si>
  <si>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</si>
  <si>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</si>
  <si>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</si>
  <si>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</si>
  <si>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</si>
  <si>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</si>
  <si>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</si>
  <si>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</si>
  <si>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</si>
  <si>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</si>
  <si>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</si>
  <si>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</si>
  <si>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</si>
  <si>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</si>
  <si>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</si>
  <si>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</si>
  <si>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</si>
  <si>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</si>
  <si>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</si>
  <si>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</si>
  <si>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</si>
  <si>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</si>
  <si>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</si>
  <si>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</si>
  <si>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</si>
  <si>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</si>
  <si>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</si>
  <si>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</si>
  <si>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</si>
  <si>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</si>
  <si>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</si>
  <si>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</si>
  <si>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</si>
  <si>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</si>
  <si>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</si>
  <si>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</si>
  <si>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</si>
  <si>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</si>
  <si>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</si>
  <si>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</si>
  <si>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</si>
  <si>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</si>
  <si>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</si>
  <si>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</si>
  <si>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</si>
  <si>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</si>
  <si>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</si>
  <si>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</si>
  <si>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</si>
  <si>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</si>
  <si>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</si>
  <si>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</si>
  <si>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</si>
  <si>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</si>
  <si>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</si>
  <si>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</si>
  <si>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</si>
  <si>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</si>
  <si>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</si>
  <si>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</si>
  <si>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</si>
  <si>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</si>
  <si>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</si>
  <si>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</si>
  <si>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</si>
  <si>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</si>
  <si>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</si>
  <si>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</si>
  <si>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</si>
  <si>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</si>
  <si>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</si>
  <si>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</si>
  <si>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</si>
  <si>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</si>
  <si>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</si>
  <si>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</si>
  <si>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</si>
  <si>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</si>
  <si>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</si>
  <si>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</si>
  <si>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</si>
  <si>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</si>
  <si>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</si>
  <si>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</si>
  <si>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</si>
  <si>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</si>
  <si>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</si>
  <si>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</si>
  <si>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</si>
  <si>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</si>
  <si>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</si>
  <si>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</si>
  <si>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</si>
  <si>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</si>
  <si>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</si>
  <si>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</si>
  <si>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</si>
  <si>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</si>
  <si>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</si>
  <si>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</si>
  <si>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</si>
  <si>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</si>
  <si>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</si>
  <si>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</si>
  <si>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</si>
  <si>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</si>
  <si>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</si>
  <si>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</si>
  <si>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</si>
  <si>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</si>
  <si>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</si>
  <si>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</si>
  <si>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</si>
  <si>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</si>
  <si>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</si>
  <si>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</si>
  <si>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</si>
  <si>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</si>
  <si>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</si>
  <si>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</si>
  <si>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</si>
  <si>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</si>
  <si>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</si>
  <si>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</si>
  <si>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</si>
  <si>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</si>
  <si>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</si>
  <si>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</si>
  <si>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</si>
  <si>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</si>
  <si>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</si>
  <si>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</si>
  <si>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</si>
  <si>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</si>
  <si>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</si>
  <si>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</si>
  <si>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</si>
  <si>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</si>
  <si>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</si>
  <si>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</si>
  <si>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</si>
  <si>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</si>
  <si>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</si>
  <si>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</si>
  <si>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</si>
  <si>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</si>
  <si>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</si>
  <si>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</si>
  <si>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</si>
  <si>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</si>
  <si>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</si>
  <si>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</si>
  <si>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</si>
  <si>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</si>
  <si>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</si>
  <si>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</si>
  <si>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</si>
  <si>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</si>
  <si>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</si>
  <si>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</si>
  <si>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</si>
  <si>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</si>
  <si>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</si>
  <si>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</si>
  <si>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</si>
  <si>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</si>
  <si>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</si>
  <si>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</si>
  <si>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</si>
  <si>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</si>
  <si>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</si>
  <si>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</si>
  <si>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</si>
  <si>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</si>
  <si>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</si>
  <si>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</si>
  <si>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</si>
  <si>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</si>
  <si>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</si>
  <si>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</si>
  <si>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</si>
  <si>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</si>
  <si>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</si>
  <si>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</si>
  <si>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</si>
  <si>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</si>
  <si>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</si>
  <si>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</si>
  <si>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</si>
  <si>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</si>
  <si>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</si>
  <si>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</si>
  <si>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</si>
  <si>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</si>
  <si>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</si>
  <si>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</si>
  <si>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</si>
  <si>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</si>
  <si>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</si>
  <si>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</si>
  <si>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</si>
  <si>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</si>
  <si>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</si>
  <si>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</si>
  <si>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</si>
  <si>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</si>
  <si>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</si>
  <si>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</si>
  <si>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</si>
  <si>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</si>
  <si>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</si>
  <si>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</si>
  <si>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</si>
  <si>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</si>
  <si>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</si>
  <si>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</si>
  <si>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</si>
  <si>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</si>
  <si>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</si>
  <si>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</si>
  <si>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</si>
  <si>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</si>
  <si>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</si>
  <si>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</si>
  <si>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</si>
  <si>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</si>
  <si>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</si>
  <si>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</si>
  <si>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</si>
  <si>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</si>
  <si>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</si>
  <si>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</si>
  <si>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</si>
  <si>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</si>
  <si>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</si>
  <si>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</si>
  <si>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</si>
  <si>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</si>
  <si>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</si>
  <si>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</si>
  <si>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</si>
  <si>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</si>
  <si>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</si>
  <si>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</si>
  <si>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</si>
  <si>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</si>
  <si>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</si>
  <si>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</si>
  <si>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</si>
  <si>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</si>
  <si>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</si>
  <si>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</si>
  <si>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</si>
  <si>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</si>
  <si>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</si>
  <si>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</si>
  <si>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</si>
  <si>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</si>
  <si>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</si>
  <si>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</si>
  <si>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</si>
  <si>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</si>
  <si>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</si>
  <si>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</si>
  <si>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</si>
  <si>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</si>
  <si>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</si>
  <si>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</si>
  <si>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</si>
  <si>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</si>
  <si>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</si>
  <si>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</si>
  <si>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</si>
  <si>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</si>
  <si>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</si>
  <si>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</si>
  <si>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</si>
  <si>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</si>
  <si>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</si>
  <si>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</si>
  <si>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</si>
  <si>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</si>
  <si>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</si>
  <si>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</si>
  <si>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</si>
  <si>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</si>
  <si>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</si>
  <si>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</si>
  <si>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</si>
  <si>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</si>
  <si>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</si>
  <si>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</si>
  <si>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</si>
  <si>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</si>
  <si>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</si>
  <si>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</si>
  <si>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</si>
  <si>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</si>
  <si>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</si>
  <si>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</si>
  <si>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</si>
  <si>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</si>
  <si>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</si>
  <si>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</si>
  <si>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</si>
  <si>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</si>
  <si>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</si>
  <si>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</si>
  <si>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</si>
  <si>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</si>
  <si>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</si>
  <si>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</si>
  <si>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</si>
  <si>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</si>
  <si>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</si>
  <si>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</si>
  <si>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</si>
  <si>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</si>
  <si>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</si>
  <si>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</si>
  <si>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</si>
  <si>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</si>
  <si>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</si>
  <si>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</si>
  <si>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</si>
  <si>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</si>
  <si>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</si>
  <si>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</si>
  <si>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</si>
  <si>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</si>
  <si>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</si>
  <si>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</si>
  <si>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</si>
  <si>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</si>
  <si>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</si>
  <si>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</si>
  <si>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</si>
  <si>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</si>
  <si>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</si>
  <si>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</si>
  <si>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</si>
  <si>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</si>
  <si>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</si>
  <si>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</si>
  <si>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</si>
  <si>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</si>
  <si>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</si>
  <si>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</si>
  <si>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</si>
  <si>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</si>
  <si>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</si>
  <si>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</si>
  <si>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</si>
  <si>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</si>
  <si>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</si>
  <si>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</si>
  <si>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</si>
  <si>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</si>
  <si>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</si>
  <si>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</si>
  <si>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</si>
  <si>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</si>
  <si>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</si>
  <si>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</si>
  <si>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</si>
  <si>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</si>
  <si>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</si>
  <si>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</si>
  <si>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</si>
  <si>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</si>
  <si>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</si>
  <si>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</si>
  <si>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</si>
  <si>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</si>
  <si>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</si>
  <si>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</si>
  <si>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</si>
  <si>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</si>
  <si>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</si>
  <si>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</si>
  <si>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</si>
  <si>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</si>
  <si>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</si>
  <si>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</si>
  <si>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</si>
  <si>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</si>
  <si>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</si>
  <si>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</si>
  <si>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</si>
  <si>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</si>
  <si>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</si>
  <si>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</si>
  <si>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</si>
  <si>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</si>
  <si>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</si>
  <si>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</si>
  <si>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</si>
  <si>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</si>
  <si>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</si>
  <si>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</si>
  <si>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</si>
  <si>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</si>
  <si>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</si>
  <si>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</si>
  <si>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</si>
  <si>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</si>
  <si>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</si>
  <si>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</si>
  <si>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</si>
  <si>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</si>
  <si>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</si>
  <si>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</si>
  <si>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</si>
  <si>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</si>
  <si>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</si>
  <si>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</si>
  <si>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</si>
  <si>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</si>
  <si>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</si>
  <si>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</si>
  <si>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</si>
  <si>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</si>
  <si>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</si>
  <si>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</si>
  <si>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</si>
  <si>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</si>
  <si>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</si>
  <si>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</si>
  <si>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</si>
  <si>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</si>
  <si>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</si>
  <si>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</si>
  <si>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</si>
  <si>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</si>
  <si>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</si>
  <si>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</si>
  <si>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</si>
  <si>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</si>
  <si>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</si>
  <si>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</si>
  <si>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</si>
  <si>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</si>
  <si>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</si>
  <si>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</si>
  <si>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</si>
  <si>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</si>
  <si>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</si>
  <si>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</si>
  <si>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</si>
  <si>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</si>
  <si>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</si>
  <si>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</si>
  <si>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</si>
  <si>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</si>
  <si>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</si>
  <si>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</si>
  <si>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</si>
  <si>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</si>
  <si>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</si>
  <si>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</si>
  <si>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</si>
  <si>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</si>
  <si>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</si>
  <si>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</si>
  <si>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</si>
  <si>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</si>
  <si>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</si>
  <si>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</si>
  <si>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</si>
  <si>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</si>
  <si>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</si>
  <si>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</si>
  <si>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</si>
  <si>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</si>
  <si>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</si>
  <si>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</si>
  <si>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</si>
  <si>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</si>
  <si>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</si>
  <si>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</si>
  <si>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</si>
  <si>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</si>
  <si>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</si>
  <si>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</si>
  <si>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</si>
  <si>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</si>
  <si>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</si>
  <si>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</si>
  <si>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</si>
  <si>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</si>
  <si>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</si>
  <si>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</si>
  <si>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</si>
  <si>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</si>
  <si>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</si>
  <si>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</si>
  <si>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</si>
  <si>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</si>
  <si>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</si>
  <si>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</si>
  <si>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</si>
  <si>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</si>
  <si>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</si>
  <si>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</si>
  <si>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</si>
  <si>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</si>
  <si>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</si>
  <si>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</si>
  <si>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</si>
  <si>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</si>
  <si>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</si>
  <si>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</si>
  <si>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</si>
  <si>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</si>
  <si>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</si>
  <si>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</si>
  <si>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</si>
  <si>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</si>
  <si>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</si>
  <si>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</si>
  <si>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</si>
  <si>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</si>
  <si>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</si>
  <si>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</si>
  <si>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</si>
  <si>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</si>
  <si>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</si>
  <si>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</si>
  <si>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</si>
  <si>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</si>
  <si>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</si>
  <si>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</si>
  <si>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</si>
  <si>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</si>
  <si>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</si>
  <si>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</si>
  <si>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</si>
  <si>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</si>
  <si>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</si>
  <si>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</si>
  <si>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</si>
  <si>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</si>
  <si>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</si>
  <si>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</si>
  <si>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</si>
  <si>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</si>
  <si>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</si>
  <si>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</si>
  <si>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</si>
  <si>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</si>
  <si>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</si>
  <si>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</si>
  <si>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</si>
  <si>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</si>
  <si>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</si>
  <si>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</si>
  <si>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</si>
  <si>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</si>
  <si>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</si>
  <si>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</si>
  <si>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</si>
  <si>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</si>
  <si>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</si>
  <si>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</si>
  <si>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</si>
  <si>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</si>
  <si>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</si>
  <si>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</si>
  <si>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</si>
  <si>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</si>
  <si>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</si>
  <si>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</si>
  <si>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</si>
  <si>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</si>
  <si>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</si>
  <si>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</si>
  <si>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</si>
  <si>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</si>
  <si>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</si>
  <si>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</si>
  <si>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</si>
  <si>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</si>
  <si>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</si>
  <si>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</si>
  <si>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</si>
  <si>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</si>
  <si>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</si>
  <si>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</si>
  <si>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</si>
  <si>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</si>
  <si>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</si>
  <si>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</si>
  <si>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</si>
  <si>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</si>
  <si>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</si>
  <si>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</si>
  <si>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</si>
  <si>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</si>
  <si>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</si>
  <si>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</si>
  <si>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</si>
  <si>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</si>
  <si>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</si>
  <si>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</si>
  <si>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</si>
  <si>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</si>
  <si>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</si>
  <si>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</si>
  <si>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</si>
  <si>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</si>
  <si>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</si>
  <si>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</si>
  <si>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</si>
  <si>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</si>
  <si>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</si>
  <si>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</si>
  <si>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</si>
  <si>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</si>
  <si>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</si>
  <si>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</si>
  <si>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</si>
  <si>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</si>
  <si>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</si>
  <si>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</si>
  <si>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</si>
  <si>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</si>
  <si>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</si>
  <si>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</si>
  <si>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</si>
  <si>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</si>
  <si>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</si>
  <si>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</si>
  <si>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</si>
  <si>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</si>
  <si>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</si>
  <si>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</si>
  <si>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</si>
  <si>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</si>
  <si>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</si>
  <si>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</si>
  <si>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</si>
  <si>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</si>
  <si>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</si>
  <si>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</si>
  <si>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</si>
  <si>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</si>
  <si>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</si>
  <si>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</si>
  <si>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</si>
  <si>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</si>
  <si>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</si>
  <si>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</si>
  <si>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</si>
  <si>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</si>
  <si>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</si>
  <si>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</si>
  <si>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</si>
  <si>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</si>
  <si>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</si>
  <si>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</si>
  <si>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</si>
  <si>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</si>
  <si>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</si>
  <si>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</si>
  <si>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</si>
  <si>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</si>
  <si>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</si>
  <si>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</si>
  <si>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</si>
  <si>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</si>
  <si>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</si>
  <si>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</si>
  <si>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</si>
  <si>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</si>
  <si>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</si>
  <si>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</si>
  <si>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</si>
  <si>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</si>
  <si>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</si>
  <si>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</si>
  <si>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</si>
  <si>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</si>
  <si>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</si>
  <si>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</si>
  <si>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</si>
  <si>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</si>
  <si>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</si>
  <si>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</si>
  <si>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</si>
  <si>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</si>
  <si>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</si>
  <si>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</si>
  <si>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</si>
  <si>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</si>
  <si>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</si>
  <si>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</si>
  <si>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</si>
  <si>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</si>
  <si>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</si>
  <si>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</si>
  <si>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</si>
  <si>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</si>
  <si>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</si>
  <si>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</si>
  <si>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</si>
  <si>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</si>
  <si>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</si>
  <si>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</si>
  <si>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</si>
  <si>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</si>
  <si>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</si>
  <si>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</si>
  <si>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</si>
  <si>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</si>
  <si>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</si>
  <si>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</si>
  <si>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</si>
  <si>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</si>
  <si>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</si>
  <si>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</si>
  <si>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</si>
  <si>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</si>
  <si>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</si>
  <si>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</si>
  <si>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</si>
  <si>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</si>
  <si>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</si>
  <si>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</si>
  <si>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</si>
  <si>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</si>
  <si>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</si>
  <si>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</si>
  <si>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</si>
  <si>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</si>
  <si>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</si>
  <si>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</si>
  <si>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</si>
  <si>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</si>
  <si>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</si>
  <si>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</si>
  <si>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</si>
  <si>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</si>
  <si>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</si>
  <si>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</si>
  <si>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</si>
  <si>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</si>
  <si>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</si>
  <si>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</si>
  <si>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</si>
  <si>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</si>
  <si>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</si>
  <si>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</si>
  <si>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</si>
  <si>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</si>
  <si>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</si>
  <si>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</si>
  <si>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</si>
  <si>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</si>
  <si>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</si>
  <si>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</si>
  <si>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</si>
  <si>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</si>
  <si>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</si>
  <si>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</si>
  <si>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</si>
  <si>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</si>
  <si>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</si>
  <si>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</si>
  <si>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</si>
  <si>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</si>
  <si>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</si>
  <si>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</si>
  <si>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</si>
  <si>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</si>
  <si>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</si>
  <si>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</si>
  <si>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</si>
  <si>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</si>
  <si>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</si>
  <si>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</si>
  <si>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</si>
  <si>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</si>
  <si>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</si>
  <si>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</si>
  <si>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</si>
  <si>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</si>
  <si>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</si>
  <si>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</si>
  <si>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</si>
  <si>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</si>
  <si>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</si>
  <si>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</si>
  <si>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</si>
  <si>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</si>
  <si>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</si>
  <si>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</si>
  <si>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</si>
  <si>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</si>
  <si>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</si>
  <si>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</si>
  <si>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</si>
  <si>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</si>
  <si>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</si>
  <si>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</si>
  <si>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</si>
  <si>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</si>
  <si>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</si>
  <si>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</si>
  <si>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</si>
  <si>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</si>
  <si>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</si>
  <si>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</si>
  <si>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</si>
  <si>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</si>
  <si>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</si>
  <si>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</si>
  <si>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</si>
  <si>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</si>
  <si>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</si>
  <si>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</si>
  <si>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</si>
  <si>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</si>
  <si>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</si>
  <si>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</si>
  <si>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</si>
  <si>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</si>
  <si>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</si>
  <si>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</si>
  <si>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</si>
  <si>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</si>
  <si>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</si>
  <si>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</si>
  <si>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</si>
  <si>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</si>
  <si>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</si>
  <si>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</si>
  <si>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</si>
  <si>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</si>
  <si>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</si>
  <si>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</si>
  <si>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</si>
  <si>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</si>
  <si>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</si>
  <si>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</si>
  <si>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</si>
  <si>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</si>
  <si>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</si>
  <si>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</si>
  <si>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</si>
  <si>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</si>
  <si>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</si>
  <si>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</si>
  <si>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</si>
  <si>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</si>
  <si>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</si>
  <si>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</si>
  <si>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</si>
  <si>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</si>
  <si>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</si>
  <si>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</si>
  <si>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</si>
  <si>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</si>
  <si>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</si>
  <si>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</si>
  <si>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</si>
  <si>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</si>
  <si>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</si>
  <si>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</si>
  <si>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</si>
  <si>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</si>
  <si>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</si>
  <si>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</si>
  <si>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</si>
  <si>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</si>
  <si>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</si>
  <si>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</si>
  <si>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</si>
  <si>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</si>
  <si>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</si>
  <si>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</si>
  <si>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</si>
  <si>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</si>
  <si>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</si>
  <si>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</si>
  <si>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</si>
  <si>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</si>
  <si>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</si>
  <si>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</si>
  <si>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</si>
  <si>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</si>
  <si>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</si>
  <si>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</si>
  <si>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</si>
  <si>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</si>
  <si>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</si>
  <si>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</si>
  <si>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</si>
  <si>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</si>
  <si>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</si>
  <si>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</si>
  <si>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</si>
  <si>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</si>
  <si>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</si>
  <si>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</si>
  <si>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</si>
  <si>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</si>
  <si>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</si>
  <si>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</si>
  <si>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</si>
  <si>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</si>
  <si>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</si>
  <si>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</si>
  <si>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</si>
  <si>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</si>
  <si>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</si>
  <si>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</si>
  <si>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</si>
  <si>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</si>
  <si>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</si>
  <si>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</si>
  <si>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</si>
  <si>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</si>
  <si>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</si>
  <si>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</si>
  <si>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</si>
  <si>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</si>
  <si>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</si>
  <si>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</si>
  <si>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</si>
  <si>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</si>
  <si>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</si>
  <si>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</si>
  <si>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</si>
  <si>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</si>
  <si>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</si>
  <si>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</si>
  <si>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</si>
  <si>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</si>
  <si>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</si>
  <si>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</si>
  <si>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</si>
  <si>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</si>
  <si>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</si>
  <si>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</si>
  <si>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</si>
  <si>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</si>
  <si>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</si>
  <si>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</si>
  <si>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</si>
  <si>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</si>
  <si>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</si>
  <si>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</si>
  <si>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</si>
  <si>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</si>
  <si>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</si>
  <si>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</si>
  <si>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</si>
  <si>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</si>
  <si>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</si>
  <si>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</si>
  <si>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</si>
  <si>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</si>
  <si>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</si>
  <si>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</si>
  <si>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</si>
  <si>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</si>
  <si>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</si>
  <si>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</si>
  <si>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</si>
  <si>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</si>
  <si>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</si>
  <si>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</si>
  <si>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</si>
  <si>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</si>
  <si>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</si>
  <si>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</si>
  <si>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</si>
  <si>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</si>
  <si>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</si>
  <si>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</si>
  <si>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</si>
  <si>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</si>
  <si>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</si>
  <si>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</si>
  <si>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</si>
  <si>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</si>
  <si>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</si>
  <si>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</si>
  <si>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</si>
  <si>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</si>
  <si>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</si>
  <si>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</si>
  <si>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</si>
  <si>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</si>
  <si>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</si>
  <si>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</si>
  <si>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</si>
  <si>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</si>
  <si>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</si>
  <si>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</si>
  <si>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</si>
  <si>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</si>
  <si>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</si>
  <si>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</si>
  <si>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</si>
  <si>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</si>
  <si>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</si>
  <si>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</si>
  <si>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</si>
  <si>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</si>
  <si>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</si>
  <si>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</si>
  <si>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</si>
  <si>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</si>
  <si>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</si>
  <si>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</si>
  <si>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</si>
  <si>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</si>
  <si>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</si>
  <si>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</si>
  <si>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</si>
  <si>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</si>
  <si>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</si>
  <si>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</si>
  <si>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</si>
  <si>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</si>
  <si>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</si>
  <si>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</si>
  <si>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</si>
  <si>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</si>
  <si>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</si>
  <si>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</si>
  <si>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</si>
  <si>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</si>
  <si>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</si>
  <si>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</si>
  <si>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</si>
  <si>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</si>
  <si>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</si>
  <si>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</si>
  <si>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</si>
  <si>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</si>
  <si>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</si>
  <si>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</si>
  <si>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</si>
  <si>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</si>
  <si>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</si>
  <si>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</si>
  <si>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</si>
  <si>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</si>
  <si>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</si>
  <si>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</si>
  <si>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</si>
  <si>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</si>
  <si>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</si>
  <si>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</si>
  <si>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</si>
  <si>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</si>
  <si>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</si>
  <si>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</si>
  <si>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</si>
  <si>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</si>
  <si>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</si>
  <si>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</si>
  <si>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</si>
  <si>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</si>
  <si>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</si>
  <si>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</si>
  <si>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</si>
  <si>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</si>
  <si>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</si>
  <si>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</si>
  <si>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</si>
  <si>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</si>
  <si>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</si>
  <si>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</si>
  <si>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</si>
  <si>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</si>
  <si>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</si>
  <si>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</si>
  <si>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</si>
  <si>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</si>
  <si>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</si>
  <si>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</si>
  <si>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</si>
  <si>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</si>
  <si>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</si>
  <si>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</si>
  <si>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</si>
  <si>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</si>
  <si>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</si>
  <si>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</si>
  <si>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</si>
  <si>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</si>
  <si>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</si>
  <si>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</si>
  <si>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</si>
  <si>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</si>
  <si>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</si>
  <si>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</si>
  <si>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</si>
  <si>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</si>
  <si>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</si>
  <si>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</si>
  <si>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</si>
  <si>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</si>
  <si>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</si>
  <si>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</si>
  <si>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</si>
  <si>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</si>
  <si>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</si>
  <si>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</si>
  <si>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</si>
  <si>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</si>
  <si>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</si>
  <si>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</si>
  <si>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</si>
  <si>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</si>
  <si>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</si>
  <si>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</si>
  <si>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</si>
  <si>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</si>
  <si>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</si>
  <si>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</si>
  <si>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</si>
  <si>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</si>
  <si>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</si>
  <si>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</si>
  <si>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</si>
  <si>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</si>
  <si>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</si>
  <si>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</si>
  <si>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</si>
  <si>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</si>
  <si>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</si>
  <si>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</si>
  <si>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</si>
  <si>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</si>
  <si>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</si>
  <si>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</si>
  <si>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</si>
  <si>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</si>
  <si>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</si>
  <si>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</si>
  <si>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</si>
  <si>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</si>
  <si>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</si>
  <si>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</si>
  <si>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</si>
  <si>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</si>
  <si>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</si>
  <si>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</si>
  <si>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</si>
  <si>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</si>
  <si>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</si>
  <si>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</si>
  <si>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</si>
  <si>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</si>
  <si>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</si>
  <si>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</si>
  <si>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</si>
  <si>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</si>
  <si>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</si>
  <si>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</si>
  <si>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</si>
  <si>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</si>
  <si>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</si>
  <si>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</si>
  <si>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</si>
  <si>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</si>
  <si>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</si>
  <si>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</si>
  <si>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</si>
  <si>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</si>
  <si>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</si>
  <si>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</si>
  <si>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</si>
  <si>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</si>
  <si>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</si>
  <si>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</si>
  <si>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</si>
  <si>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</si>
  <si>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</si>
  <si>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</si>
  <si>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</si>
  <si>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</si>
  <si>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</si>
  <si>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</si>
  <si>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</si>
  <si>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</si>
  <si>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</si>
  <si>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</si>
  <si>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</si>
  <si>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</si>
  <si>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</si>
  <si>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</si>
  <si>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</si>
  <si>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</si>
  <si>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</si>
  <si>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</si>
  <si>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</si>
  <si>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</si>
  <si>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</si>
  <si>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</si>
  <si>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</si>
  <si>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</si>
  <si>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</si>
  <si>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</si>
  <si>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</si>
  <si>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</si>
  <si>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</si>
  <si>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</si>
  <si>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</si>
  <si>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</si>
  <si>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</si>
  <si>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</si>
  <si>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</si>
  <si>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</si>
  <si>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</si>
  <si>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</si>
  <si>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</si>
  <si>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</si>
  <si>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</si>
  <si>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</si>
  <si>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</si>
  <si>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</si>
  <si>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</si>
  <si>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</si>
  <si>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</si>
  <si>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</si>
  <si>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</si>
  <si>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</si>
  <si>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</si>
  <si>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</si>
  <si>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</si>
  <si>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</si>
  <si>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</si>
  <si>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</si>
  <si>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</si>
  <si>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</si>
  <si>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</si>
  <si>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</si>
  <si>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</si>
  <si>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</si>
  <si>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</si>
  <si>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</si>
  <si>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</si>
  <si>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</si>
  <si>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</si>
  <si>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</si>
  <si>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</si>
  <si>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</si>
  <si>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</si>
  <si>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</si>
  <si>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</si>
  <si>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</si>
  <si>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</si>
  <si>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</si>
  <si>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</si>
  <si>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</si>
  <si>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</si>
  <si>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</si>
  <si>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</si>
  <si>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</si>
  <si>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</si>
  <si>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</si>
  <si>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</si>
  <si>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</si>
  <si>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</si>
  <si>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</si>
  <si>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</si>
  <si>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</si>
  <si>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</si>
  <si>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</si>
  <si>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</si>
  <si>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</si>
  <si>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</si>
  <si>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</si>
  <si>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</si>
  <si>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</si>
  <si>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</si>
  <si>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</si>
  <si>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</si>
  <si>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</si>
  <si>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</si>
  <si>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</si>
  <si>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</si>
  <si>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</si>
  <si>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</si>
  <si>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</si>
  <si>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</si>
  <si>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</si>
  <si>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</si>
  <si>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</si>
  <si>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</si>
  <si>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</si>
  <si>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</si>
  <si>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</si>
  <si>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</si>
  <si>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</si>
  <si>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</si>
  <si>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</si>
  <si>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</si>
  <si>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</si>
  <si>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</si>
  <si>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</si>
  <si>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</si>
  <si>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</si>
  <si>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</si>
  <si>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</si>
  <si>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</si>
  <si>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</si>
  <si>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</si>
  <si>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</si>
  <si>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</si>
  <si>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</si>
  <si>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</si>
  <si>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</si>
  <si>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</si>
  <si>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</si>
  <si>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</si>
  <si>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</si>
  <si>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</si>
  <si>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</si>
  <si>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</si>
  <si>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</si>
  <si>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</si>
  <si>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</si>
  <si>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</si>
  <si>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</si>
  <si>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</si>
  <si>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</si>
  <si>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</si>
  <si>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</si>
  <si>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</si>
  <si>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</si>
  <si>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</si>
  <si>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</si>
  <si>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</si>
  <si>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</si>
  <si>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</si>
  <si>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</si>
  <si>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</si>
  <si>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</si>
  <si>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</si>
  <si>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</si>
  <si>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</si>
  <si>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</si>
  <si>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</si>
  <si>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</si>
  <si>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</si>
  <si>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</si>
  <si>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</si>
  <si>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</si>
  <si>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</si>
  <si>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</si>
  <si>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</si>
  <si>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</si>
  <si>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</si>
  <si>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</si>
  <si>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</si>
  <si>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</si>
  <si>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</si>
  <si>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</si>
  <si>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</si>
  <si>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</si>
  <si>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</si>
  <si>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</si>
  <si>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</si>
  <si>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</si>
  <si>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</si>
  <si>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</si>
  <si>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</si>
  <si>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</si>
  <si>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</si>
  <si>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</si>
  <si>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</si>
  <si>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</si>
  <si>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</si>
  <si>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</si>
  <si>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</si>
  <si>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</si>
  <si>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</si>
  <si>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</si>
  <si>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</si>
  <si>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</si>
  <si>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</si>
  <si>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</si>
  <si>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</si>
  <si>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</si>
  <si>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</si>
  <si>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</si>
  <si>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</si>
  <si>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</si>
  <si>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</si>
  <si>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</si>
  <si>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</si>
  <si>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</si>
  <si>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</si>
  <si>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</si>
  <si>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</si>
  <si>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</si>
  <si>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</si>
  <si>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</si>
  <si>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</si>
  <si>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</si>
  <si>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</si>
  <si>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</si>
  <si>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</si>
  <si>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</si>
  <si>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</si>
  <si>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</si>
  <si>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</si>
  <si>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</si>
  <si>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</si>
  <si>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</si>
  <si>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</si>
  <si>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</si>
  <si>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</si>
  <si>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</si>
  <si>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</si>
  <si>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</si>
  <si>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</si>
  <si>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</si>
  <si>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</si>
  <si>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</si>
  <si>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</si>
  <si>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</si>
  <si>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</si>
  <si>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</si>
  <si>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</si>
  <si>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</si>
  <si>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</si>
  <si>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</si>
  <si>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</si>
  <si>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</si>
  <si>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</si>
  <si>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</si>
  <si>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</si>
  <si>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</si>
  <si>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</si>
  <si>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</si>
  <si>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</si>
  <si>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</si>
  <si>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</si>
  <si>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</si>
  <si>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</si>
  <si>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</si>
  <si>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</si>
  <si>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</si>
  <si>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</si>
  <si>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</si>
  <si>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</si>
  <si>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</si>
  <si>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</si>
  <si>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</si>
  <si>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</si>
  <si>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</si>
  <si>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</si>
  <si>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</si>
  <si>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</si>
  <si>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</si>
  <si>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</si>
  <si>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</si>
  <si>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</si>
  <si>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</si>
  <si>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</si>
  <si>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</si>
  <si>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</si>
  <si>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</si>
  <si>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</si>
  <si>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</si>
  <si>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</si>
  <si>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</si>
  <si>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</si>
  <si>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</si>
  <si>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</si>
  <si>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</si>
  <si>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</si>
  <si>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</si>
  <si>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</si>
  <si>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</si>
  <si>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</si>
  <si>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</si>
  <si>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</si>
  <si>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</si>
  <si>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</si>
  <si>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</si>
  <si>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</si>
  <si>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</si>
  <si>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</si>
  <si>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</si>
  <si>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</si>
  <si>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</si>
  <si>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</si>
  <si>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</si>
  <si>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</si>
  <si>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</si>
  <si>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</si>
  <si>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</si>
  <si>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</si>
  <si>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</si>
  <si>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</si>
  <si>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</si>
  <si>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</si>
  <si>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</si>
  <si>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</si>
  <si>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</si>
  <si>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</si>
  <si>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</si>
  <si>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</si>
  <si>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</si>
  <si>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</si>
  <si>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</si>
  <si>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</si>
  <si>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</si>
  <si>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</si>
  <si>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</si>
  <si>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</si>
  <si>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</si>
  <si>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</si>
  <si>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</si>
  <si>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</si>
  <si>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</si>
  <si>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</si>
  <si>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</si>
  <si>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</si>
  <si>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</si>
  <si>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</si>
  <si>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</si>
  <si>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</si>
  <si>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</si>
  <si>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</si>
  <si>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</si>
  <si>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</si>
  <si>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</si>
  <si>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</si>
  <si>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</si>
  <si>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</si>
  <si>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</si>
  <si>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</si>
  <si>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</si>
  <si>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</si>
  <si>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</si>
  <si>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</si>
  <si>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</si>
  <si>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</si>
  <si>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</si>
  <si>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</si>
  <si>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</si>
  <si>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</si>
  <si>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</si>
  <si>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</si>
  <si>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</si>
  <si>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</si>
  <si>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</si>
  <si>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</si>
  <si>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</si>
  <si>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</si>
  <si>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</si>
  <si>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</si>
  <si>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</si>
  <si>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</si>
  <si>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</si>
  <si>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</si>
  <si>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</si>
  <si>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</si>
  <si>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</si>
  <si>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</si>
  <si>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</si>
  <si>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</si>
  <si>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</si>
  <si>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</si>
  <si>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</si>
  <si>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</si>
  <si>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</si>
  <si>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</si>
  <si>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</si>
  <si>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</si>
  <si>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</si>
  <si>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</si>
  <si>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</si>
  <si>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</si>
  <si>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</si>
  <si>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</si>
  <si>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</si>
  <si>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</si>
  <si>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</si>
  <si>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</si>
  <si>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</si>
  <si>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</si>
  <si>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</si>
  <si>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</si>
  <si>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</si>
  <si>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</si>
  <si>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</si>
  <si>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</si>
  <si>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</si>
  <si>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</si>
  <si>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</si>
  <si>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</si>
  <si>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</si>
  <si>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</si>
  <si>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</si>
  <si>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</si>
  <si>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</si>
  <si>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</si>
  <si>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</si>
  <si>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</si>
  <si>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</si>
  <si>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</si>
  <si>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</si>
  <si>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</si>
  <si>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</si>
  <si>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</si>
  <si>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</si>
  <si>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</si>
  <si>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</si>
  <si>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</si>
  <si>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</si>
  <si>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</si>
  <si>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</si>
  <si>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</si>
  <si>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</si>
  <si>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</si>
  <si>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</si>
  <si>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</si>
  <si>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</si>
  <si>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</si>
  <si>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</si>
  <si>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</si>
  <si>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</si>
  <si>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</si>
  <si>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</si>
  <si>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</si>
  <si>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</si>
  <si>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</si>
  <si>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</si>
  <si>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</si>
  <si>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</si>
  <si>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</si>
  <si>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</si>
  <si>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</si>
  <si>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</si>
  <si>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</si>
  <si>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</si>
  <si>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</si>
  <si>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</si>
  <si>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</si>
  <si>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</si>
  <si>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</si>
  <si>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</si>
  <si>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</si>
  <si>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</si>
  <si>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</si>
  <si>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</si>
  <si>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</si>
  <si>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</si>
  <si>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</si>
  <si>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</si>
  <si>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</si>
  <si>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</si>
  <si>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</si>
  <si>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</si>
  <si>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</si>
  <si>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</si>
  <si>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</si>
  <si>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</si>
  <si>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</si>
  <si>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</si>
  <si>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</si>
  <si>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</si>
  <si>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</si>
  <si>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</si>
  <si>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</si>
  <si>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</si>
  <si>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</si>
  <si>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</si>
  <si>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</si>
  <si>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</si>
  <si>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</si>
  <si>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</si>
  <si>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</si>
  <si>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</si>
  <si>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</si>
  <si>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</si>
  <si>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</si>
  <si>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</si>
  <si>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</si>
  <si>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</si>
  <si>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</si>
  <si>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</si>
  <si>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</si>
  <si>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</si>
  <si>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</si>
  <si>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</si>
  <si>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</si>
  <si>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</si>
  <si>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</si>
  <si>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</si>
  <si>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</si>
  <si>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</si>
  <si>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</si>
  <si>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</si>
  <si>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</si>
  <si>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</si>
  <si>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</si>
  <si>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</si>
  <si>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</si>
  <si>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</si>
  <si>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</si>
  <si>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</si>
  <si>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</si>
  <si>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</si>
  <si>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</si>
  <si>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</si>
  <si>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</si>
  <si>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</si>
  <si>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</si>
  <si>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</si>
  <si>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</si>
  <si>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</si>
  <si>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</si>
  <si>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</si>
  <si>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</si>
  <si>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</si>
  <si>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</si>
  <si>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</si>
  <si>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</si>
  <si>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</si>
  <si>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</si>
  <si>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</si>
  <si>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</si>
  <si>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</si>
  <si>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</si>
  <si>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</si>
  <si>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</si>
  <si>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</si>
  <si>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</si>
  <si>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</si>
  <si>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</si>
  <si>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</si>
  <si>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</si>
  <si>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</si>
  <si>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</si>
  <si>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</si>
  <si>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</si>
  <si>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</si>
  <si>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</si>
  <si>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</si>
  <si>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</si>
  <si>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</si>
  <si>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</si>
  <si>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</si>
  <si>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</si>
  <si>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</si>
  <si>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</si>
  <si>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</si>
  <si>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</si>
  <si>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</si>
  <si>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</si>
  <si>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</si>
  <si>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</si>
  <si>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</si>
  <si>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</si>
  <si>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</si>
  <si>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</si>
  <si>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</si>
  <si>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</si>
  <si>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</si>
  <si>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</si>
  <si>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</si>
  <si>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</si>
  <si>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</si>
  <si>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</si>
  <si>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</si>
  <si>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</si>
  <si>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</si>
  <si>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</si>
  <si>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</si>
  <si>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</si>
  <si>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</si>
  <si>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</si>
  <si>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</si>
  <si>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</si>
  <si>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</si>
  <si>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</si>
  <si>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</si>
  <si>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</si>
  <si>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</si>
  <si>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</si>
  <si>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</si>
  <si>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</si>
  <si>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</si>
  <si>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</si>
  <si>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</si>
  <si>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</si>
  <si>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</si>
  <si>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</si>
  <si>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</si>
  <si>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</si>
  <si>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</si>
  <si>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</si>
  <si>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</si>
  <si>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</si>
  <si>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</si>
  <si>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</si>
  <si>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</si>
  <si>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</si>
  <si>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</si>
  <si>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</si>
  <si>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</si>
  <si>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</si>
  <si>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</si>
  <si>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</si>
  <si>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</si>
  <si>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</si>
  <si>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</si>
  <si>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</si>
  <si>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</si>
  <si>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</si>
  <si>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</si>
  <si>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</si>
  <si>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</si>
  <si>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</si>
  <si>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</si>
  <si>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</si>
  <si>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</si>
  <si>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</si>
  <si>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</si>
  <si>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</si>
  <si>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</si>
  <si>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</si>
  <si>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</si>
  <si>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</si>
  <si>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</si>
  <si>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</si>
  <si>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</si>
  <si>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</si>
  <si>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</si>
  <si>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</si>
  <si>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</si>
  <si>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</si>
  <si>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</si>
  <si>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</si>
  <si>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</si>
  <si>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</si>
  <si>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</si>
  <si>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</si>
  <si>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</si>
  <si>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</si>
  <si>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</si>
  <si>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</si>
  <si>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</si>
  <si>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</si>
  <si>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</si>
  <si>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</si>
  <si>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</si>
  <si>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</si>
  <si>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</si>
  <si>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</si>
  <si>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</si>
  <si>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</si>
  <si>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</si>
  <si>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</si>
  <si>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</si>
  <si>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</si>
  <si>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</si>
  <si>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</si>
  <si>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</si>
  <si>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</si>
  <si>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</si>
  <si>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</si>
  <si>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</si>
  <si>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</si>
  <si>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</si>
  <si>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</si>
  <si>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</si>
  <si>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</si>
  <si>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</si>
  <si>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</si>
  <si>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</si>
  <si>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</si>
  <si>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</si>
  <si>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</si>
  <si>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</si>
  <si>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</si>
  <si>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</si>
  <si>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</si>
  <si>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</si>
  <si>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</si>
  <si>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</si>
  <si>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</si>
  <si>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</si>
  <si>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</si>
  <si>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</si>
  <si>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</si>
  <si>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</si>
  <si>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</si>
  <si>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</si>
  <si>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</si>
  <si>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</si>
  <si>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</si>
  <si>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</si>
  <si>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</si>
  <si>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</si>
  <si>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</si>
  <si>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</si>
  <si>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</si>
  <si>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</si>
  <si>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</si>
  <si>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</si>
  <si>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</si>
  <si>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</si>
  <si>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</si>
  <si>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</si>
  <si>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</si>
  <si>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</si>
  <si>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</si>
  <si>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</si>
  <si>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</si>
  <si>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</si>
  <si>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</si>
  <si>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</si>
  <si>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</si>
  <si>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</si>
  <si>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</si>
  <si>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</si>
  <si>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</si>
  <si>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</si>
  <si>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</si>
  <si>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</si>
  <si>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</si>
  <si>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</si>
  <si>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</si>
  <si>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</si>
  <si>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</si>
  <si>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</si>
  <si>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</si>
  <si>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</si>
  <si>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</si>
  <si>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</si>
  <si>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</si>
  <si>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</si>
  <si>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</si>
  <si>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</si>
  <si>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</si>
  <si>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</si>
  <si>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</si>
  <si>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</si>
  <si>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</si>
  <si>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</si>
  <si>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</si>
  <si>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</si>
  <si>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</si>
  <si>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</si>
  <si>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</si>
  <si>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</si>
  <si>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</si>
  <si>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</si>
  <si>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</si>
  <si>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</si>
  <si>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</si>
  <si>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</si>
  <si>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</si>
  <si>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</si>
  <si>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</si>
  <si>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</si>
  <si>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</si>
  <si>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</si>
  <si>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</si>
  <si>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</si>
  <si>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</si>
  <si>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</si>
  <si>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</si>
  <si>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</si>
  <si>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</si>
  <si>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</si>
  <si>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</si>
  <si>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</si>
  <si>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</si>
  <si>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</si>
  <si>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</si>
  <si>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</si>
  <si>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</si>
  <si>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</si>
  <si>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</si>
  <si>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</si>
  <si>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</si>
  <si>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</si>
  <si>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</si>
  <si>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</si>
  <si>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</si>
  <si>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</si>
  <si>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</si>
  <si>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</si>
  <si>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</si>
  <si>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</si>
  <si>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</si>
  <si>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</si>
  <si>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</si>
  <si>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</si>
  <si>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</si>
  <si>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</si>
  <si>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</si>
  <si>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</si>
  <si>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</si>
  <si>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</si>
  <si>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</si>
  <si>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</si>
  <si>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</si>
  <si>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</si>
  <si>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</si>
  <si>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</si>
  <si>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</si>
  <si>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</si>
  <si>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</si>
  <si>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</si>
  <si>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</si>
  <si>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</si>
  <si>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</si>
  <si>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</si>
  <si>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</si>
  <si>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</si>
  <si>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</si>
  <si>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</si>
  <si>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</si>
  <si>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</si>
  <si>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</si>
  <si>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</si>
  <si>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</si>
  <si>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</si>
  <si>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</si>
  <si>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</si>
  <si>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</si>
  <si>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</si>
  <si>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</si>
  <si>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</si>
  <si>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</si>
  <si>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</si>
  <si>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</si>
  <si>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</si>
  <si>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</si>
  <si>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</si>
  <si>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</si>
  <si>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</si>
  <si>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</si>
  <si>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</si>
  <si>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</si>
  <si>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</si>
  <si>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</si>
  <si>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</si>
  <si>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</si>
  <si>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</si>
  <si>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</si>
  <si>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</si>
  <si>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</si>
  <si>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</si>
  <si>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</si>
  <si>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</si>
  <si>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</si>
  <si>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</si>
  <si>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</si>
  <si>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</si>
  <si>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</si>
  <si>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</si>
  <si>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</si>
  <si>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</si>
  <si>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</si>
  <si>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</si>
  <si>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</si>
  <si>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</si>
  <si>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</si>
  <si>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</si>
  <si>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</si>
  <si>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</si>
  <si>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</si>
  <si>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</si>
  <si>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</si>
  <si>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</si>
  <si>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</si>
  <si>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</si>
  <si>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</si>
  <si>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</si>
  <si>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</si>
  <si>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</si>
  <si>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</si>
  <si>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</si>
  <si>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</si>
  <si>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</si>
  <si>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</si>
  <si>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</si>
  <si>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</si>
  <si>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</si>
  <si>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</si>
  <si>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</si>
  <si>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</si>
  <si>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</si>
  <si>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</si>
  <si>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</si>
  <si>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</si>
  <si>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</si>
  <si>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</si>
  <si>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</si>
  <si>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</si>
  <si>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</si>
  <si>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</si>
  <si>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</si>
  <si>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</si>
  <si>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</si>
  <si>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</si>
  <si>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</si>
  <si>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</si>
  <si>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</si>
  <si>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</si>
  <si>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</si>
  <si>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</si>
  <si>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</si>
  <si>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</si>
  <si>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</si>
  <si>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</si>
  <si>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</si>
  <si>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</si>
  <si>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</si>
  <si>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</si>
  <si>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</si>
  <si>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</si>
  <si>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</si>
  <si>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</si>
  <si>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</si>
  <si>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</si>
  <si>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</si>
  <si>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</si>
  <si>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</si>
  <si>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</si>
  <si>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</si>
  <si>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</si>
  <si>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</si>
  <si>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</si>
  <si>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</si>
  <si>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</si>
  <si>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</si>
  <si>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</si>
  <si>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</si>
  <si>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</si>
  <si>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</si>
  <si>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</si>
  <si>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</si>
  <si>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</si>
  <si>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</si>
  <si>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</si>
  <si>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</si>
  <si>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</si>
  <si>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</si>
  <si>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</si>
  <si>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</si>
  <si>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</si>
  <si>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</si>
  <si>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</si>
  <si>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</si>
  <si>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</si>
  <si>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</si>
  <si>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</si>
  <si>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</si>
  <si>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</si>
  <si>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</si>
  <si>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</si>
  <si>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</si>
  <si>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</si>
  <si>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</si>
  <si>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</si>
  <si>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</si>
  <si>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</si>
  <si>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</si>
  <si>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</si>
  <si>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</si>
  <si>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</si>
  <si>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</si>
  <si>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</si>
  <si>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</si>
  <si>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</si>
  <si>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</si>
  <si>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</si>
  <si>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</si>
  <si>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</si>
  <si>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</si>
  <si>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</si>
  <si>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</si>
  <si>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</si>
  <si>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</si>
  <si>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</si>
  <si>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</si>
  <si>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</si>
  <si>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</si>
  <si>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</si>
  <si>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</si>
  <si>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</si>
  <si>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</si>
  <si>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</si>
  <si>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</si>
  <si>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</si>
  <si>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</si>
  <si>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</si>
  <si>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</si>
  <si>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</si>
  <si>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</si>
  <si>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</si>
  <si>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</si>
  <si>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</si>
  <si>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</si>
  <si>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</si>
  <si>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</si>
  <si>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</si>
  <si>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</si>
  <si>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</si>
  <si>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</si>
  <si>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</si>
  <si>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</si>
  <si>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</si>
  <si>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</si>
  <si>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</si>
  <si>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</si>
  <si>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</si>
  <si>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</si>
  <si>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</si>
  <si>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</si>
  <si>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</si>
  <si>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</si>
  <si>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</si>
  <si>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</si>
  <si>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</si>
  <si>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</si>
  <si>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</si>
  <si>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</si>
  <si>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</si>
  <si>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</si>
  <si>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</si>
  <si>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</si>
  <si>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</si>
  <si>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</si>
  <si>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</si>
  <si>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</si>
  <si>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</si>
  <si>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</si>
  <si>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</si>
  <si>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</si>
  <si>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</si>
  <si>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</si>
  <si>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</si>
  <si>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</si>
  <si>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</si>
  <si>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</si>
  <si>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</si>
  <si>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</si>
  <si>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</si>
  <si>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</si>
  <si>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</si>
  <si>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</si>
  <si>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</si>
  <si>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</si>
  <si>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</si>
  <si>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</si>
  <si>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</si>
  <si>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</si>
  <si>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</si>
  <si>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</si>
  <si>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</si>
  <si>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</si>
  <si>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</si>
  <si>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</si>
  <si>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</si>
  <si>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</si>
  <si>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</si>
  <si>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</si>
  <si>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</si>
  <si>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</si>
  <si>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</si>
  <si>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</si>
  <si>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</si>
  <si>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</si>
  <si>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</si>
  <si>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</si>
  <si>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</si>
  <si>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</si>
  <si>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</si>
  <si>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</si>
  <si>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</si>
  <si>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</si>
  <si>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</si>
  <si>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</si>
  <si>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</si>
  <si>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</si>
  <si>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</si>
  <si>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</si>
  <si>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</si>
  <si>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</si>
  <si>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</si>
  <si>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</si>
  <si>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</si>
  <si>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</si>
  <si>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</si>
  <si>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</si>
  <si>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</si>
  <si>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</si>
  <si>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</si>
  <si>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</si>
  <si>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</si>
  <si>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</si>
  <si>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</si>
  <si>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</si>
  <si>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</si>
  <si>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</si>
  <si>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</si>
  <si>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</si>
  <si>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</si>
  <si>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</si>
  <si>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</si>
  <si>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</si>
  <si>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</si>
  <si>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</si>
  <si>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</si>
  <si>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</si>
  <si>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</si>
  <si>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</si>
  <si>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</si>
  <si>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</si>
  <si>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</si>
  <si>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</si>
  <si>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</si>
  <si>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</si>
  <si>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</si>
  <si>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</si>
  <si>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</si>
  <si>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</si>
  <si>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</si>
  <si>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</si>
  <si>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</si>
  <si>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</si>
  <si>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</si>
  <si>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</si>
  <si>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</si>
  <si>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</si>
  <si>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</si>
  <si>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</si>
  <si>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</si>
  <si>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</si>
  <si>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</si>
  <si>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</si>
  <si>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</si>
  <si>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</si>
  <si>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</si>
  <si>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</si>
  <si>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</si>
  <si>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</si>
  <si>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</si>
  <si>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</si>
  <si>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</si>
  <si>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</si>
  <si>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</si>
  <si>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</si>
  <si>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</si>
  <si>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</si>
  <si>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</si>
  <si>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</si>
  <si>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</si>
  <si>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</si>
  <si>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</si>
  <si>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</si>
  <si>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</si>
  <si>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</si>
  <si>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</si>
  <si>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</si>
  <si>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</si>
  <si>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</si>
  <si>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</si>
  <si>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</si>
  <si>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</si>
  <si>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</si>
  <si>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</si>
  <si>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</si>
  <si>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</si>
  <si>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</si>
  <si>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</si>
  <si>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</si>
  <si>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</si>
  <si>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</si>
  <si>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</si>
  <si>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</si>
  <si>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</si>
  <si>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</si>
  <si>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</si>
  <si>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</si>
  <si>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</si>
  <si>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</si>
  <si>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</si>
  <si>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</si>
  <si>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</si>
  <si>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</si>
  <si>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</si>
  <si>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</si>
  <si>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</si>
  <si>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</si>
  <si>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</si>
  <si>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</si>
  <si>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</si>
  <si>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</si>
  <si>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</si>
  <si>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</si>
  <si>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</si>
  <si>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</si>
  <si>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</si>
  <si>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</si>
  <si>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</si>
  <si>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</si>
  <si>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</si>
  <si>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</si>
  <si>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</si>
  <si>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</si>
  <si>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</si>
  <si>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</si>
  <si>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</si>
  <si>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</si>
  <si>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</si>
  <si>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</si>
  <si>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</si>
  <si>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</si>
  <si>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</si>
  <si>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</si>
  <si>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</si>
  <si>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</si>
  <si>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</si>
  <si>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</si>
  <si>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</si>
  <si>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</si>
  <si>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</si>
  <si>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</si>
  <si>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</si>
  <si>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</si>
  <si>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</si>
  <si>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</si>
  <si>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</si>
  <si>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</si>
  <si>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</si>
  <si>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</si>
  <si>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</si>
  <si>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</si>
  <si>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</si>
  <si>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</si>
  <si>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</si>
  <si>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</si>
  <si>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</si>
  <si>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</si>
  <si>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</si>
  <si>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</si>
  <si>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</si>
  <si>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</si>
  <si>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</si>
  <si>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</si>
  <si>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</si>
  <si>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</si>
  <si>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</si>
  <si>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</si>
  <si>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</si>
  <si>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</si>
  <si>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</si>
  <si>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</si>
  <si>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</si>
  <si>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</si>
  <si>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</si>
  <si>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</si>
  <si>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</si>
  <si>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</si>
  <si>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</si>
  <si>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</si>
  <si>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</si>
  <si>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</si>
  <si>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</si>
  <si>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</si>
  <si>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</si>
  <si>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</si>
  <si>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</si>
  <si>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</si>
  <si>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</si>
  <si>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</si>
  <si>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</si>
  <si>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</si>
  <si>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</si>
  <si>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</si>
  <si>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</si>
  <si>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</si>
  <si>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</si>
  <si>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</si>
  <si>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</si>
  <si>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</si>
  <si>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</si>
  <si>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</si>
  <si>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</si>
  <si>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</si>
  <si>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</si>
  <si>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</si>
  <si>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</si>
  <si>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</si>
  <si>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</si>
  <si>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</si>
  <si>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</si>
  <si>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</si>
  <si>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</si>
  <si>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</si>
  <si>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</si>
  <si>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</si>
  <si>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</si>
  <si>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</si>
  <si>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</si>
  <si>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</si>
  <si>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</si>
  <si>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</si>
  <si>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</si>
  <si>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</si>
  <si>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</si>
  <si>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</si>
  <si>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</si>
  <si>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</si>
  <si>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</si>
  <si>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</si>
  <si>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</si>
  <si>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</si>
  <si>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</si>
  <si>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</si>
  <si>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</si>
  <si>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</si>
  <si>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</si>
  <si>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</si>
  <si>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</si>
  <si>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</si>
  <si>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</si>
  <si>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</si>
  <si>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</si>
  <si>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</si>
  <si>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</si>
  <si>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</si>
  <si>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</si>
  <si>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</si>
  <si>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</si>
  <si>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</si>
  <si>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</si>
  <si>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</si>
  <si>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</si>
  <si>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</si>
  <si>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</si>
  <si>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</si>
  <si>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</si>
  <si>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</si>
  <si>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</si>
  <si>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</si>
  <si>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</si>
  <si>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</si>
  <si>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</si>
  <si>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</si>
  <si>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</si>
  <si>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</si>
  <si>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</si>
  <si>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</si>
  <si>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</si>
  <si>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</si>
  <si>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</si>
  <si>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</si>
  <si>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</si>
  <si>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</si>
  <si>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</si>
  <si>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</si>
  <si>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</si>
  <si>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</si>
  <si>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</si>
  <si>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</si>
  <si>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</si>
  <si>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</si>
  <si>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</si>
  <si>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</si>
  <si>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</si>
  <si>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</si>
  <si>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</si>
  <si>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</si>
  <si>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</si>
  <si>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</si>
  <si>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</si>
  <si>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</si>
  <si>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</si>
  <si>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</si>
  <si>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</si>
  <si>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</si>
  <si>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</si>
  <si>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</si>
  <si>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</si>
  <si>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</si>
  <si>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</si>
  <si>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</si>
  <si>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</si>
  <si>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</si>
  <si>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</si>
  <si>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</si>
  <si>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</si>
  <si>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</si>
  <si>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</si>
  <si>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</si>
  <si>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</si>
  <si>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</si>
  <si>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</si>
  <si>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</si>
  <si>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</si>
  <si>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</si>
  <si>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</si>
  <si>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</si>
  <si>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</si>
  <si>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</si>
  <si>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</si>
  <si>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</si>
  <si>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</si>
  <si>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</si>
  <si>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</si>
  <si>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</si>
  <si>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</si>
  <si>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</si>
  <si>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</si>
  <si>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</si>
  <si>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</si>
  <si>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</si>
  <si>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</si>
  <si>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</si>
  <si>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</si>
  <si>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</si>
  <si>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</si>
  <si>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</si>
  <si>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</si>
  <si>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</si>
  <si>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</si>
  <si>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</si>
  <si>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</si>
  <si>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</si>
  <si>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</si>
  <si>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</si>
  <si>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</si>
  <si>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</si>
  <si>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</si>
  <si>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</si>
  <si>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</si>
  <si>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</si>
  <si>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</si>
  <si>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</si>
  <si>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</si>
  <si>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</si>
  <si>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</si>
  <si>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</si>
  <si>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</si>
  <si>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</si>
  <si>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</si>
  <si>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</si>
  <si>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</si>
  <si>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</si>
  <si>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</si>
  <si>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</si>
  <si>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</si>
  <si>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</si>
  <si>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</si>
  <si>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</si>
  <si>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</si>
  <si>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</si>
  <si>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</si>
  <si>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</si>
  <si>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</si>
  <si>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</si>
  <si>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</si>
  <si>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</si>
  <si>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</si>
  <si>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</si>
  <si>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</si>
  <si>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</si>
  <si>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</si>
  <si>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</si>
  <si>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</si>
  <si>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</si>
  <si>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</si>
  <si>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</si>
  <si>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</si>
  <si>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</si>
  <si>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</si>
  <si>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</si>
  <si>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</si>
  <si>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</si>
  <si>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</si>
  <si>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</si>
  <si>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</si>
  <si>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</si>
  <si>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</si>
  <si>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</si>
  <si>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</si>
  <si>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</si>
  <si>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</si>
  <si>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</si>
  <si>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</si>
  <si>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</si>
  <si>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</si>
  <si>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</si>
  <si>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</si>
  <si>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</si>
  <si>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</si>
  <si>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</si>
  <si>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</si>
  <si>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</si>
  <si>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</si>
  <si>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</si>
  <si>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</si>
  <si>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</si>
  <si>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</si>
  <si>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</si>
  <si>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</si>
  <si>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</si>
  <si>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</si>
  <si>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</si>
  <si>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</si>
  <si>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</si>
  <si>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</si>
  <si>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</si>
  <si>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</si>
  <si>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</si>
  <si>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</si>
  <si>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</si>
  <si>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</si>
  <si>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</si>
  <si>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</si>
  <si>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</si>
  <si>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</si>
  <si>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</si>
  <si>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</si>
  <si>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</si>
  <si>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</si>
  <si>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</si>
  <si>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</si>
  <si>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</si>
  <si>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</si>
  <si>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</si>
  <si>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</si>
  <si>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</si>
  <si>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</si>
  <si>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</si>
  <si>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</si>
  <si>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</si>
  <si>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</si>
  <si>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</si>
  <si>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</si>
  <si>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</si>
  <si>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</si>
  <si>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</si>
  <si>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</si>
  <si>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</si>
  <si>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</si>
  <si>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</si>
  <si>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</si>
  <si>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</si>
  <si>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</si>
  <si>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</si>
  <si>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</si>
  <si>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</si>
  <si>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</si>
  <si>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</si>
  <si>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</si>
  <si>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</si>
  <si>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</si>
  <si>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</si>
  <si>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</si>
  <si>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</si>
  <si>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</si>
  <si>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</si>
  <si>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</si>
  <si>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</si>
  <si>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</si>
  <si>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</si>
  <si>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</si>
  <si>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</si>
  <si>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</si>
  <si>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</si>
  <si>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</si>
  <si>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</si>
  <si>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</si>
  <si>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</si>
  <si>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</si>
  <si>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</si>
  <si>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</si>
  <si>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</si>
  <si>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</si>
  <si>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</si>
  <si>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</si>
  <si>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</si>
  <si>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</si>
  <si>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</si>
  <si>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</si>
  <si>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</si>
  <si>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</si>
  <si>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</si>
  <si>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</si>
  <si>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</si>
  <si>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</si>
  <si>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</si>
  <si>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</si>
  <si>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</si>
  <si>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</si>
  <si>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</si>
  <si>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</si>
  <si>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</si>
  <si>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</si>
  <si>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</si>
  <si>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</si>
  <si>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</si>
  <si>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</si>
  <si>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</si>
  <si>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</si>
  <si>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</si>
  <si>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</si>
  <si>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</si>
  <si>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</si>
  <si>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</si>
  <si>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</si>
  <si>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</si>
  <si>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</si>
  <si>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</si>
  <si>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</si>
  <si>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</si>
  <si>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</si>
  <si>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</si>
  <si>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</si>
  <si>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</si>
  <si>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</si>
  <si>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</si>
  <si>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</si>
  <si>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</si>
  <si>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</si>
  <si>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</si>
  <si>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</si>
  <si>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</si>
  <si>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</si>
  <si>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</si>
  <si>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</si>
  <si>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</si>
  <si>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</si>
  <si>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</si>
  <si>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</si>
  <si>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</si>
  <si>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</si>
  <si>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</si>
  <si>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</si>
  <si>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</si>
  <si>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</si>
  <si>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</si>
  <si>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</si>
  <si>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</si>
  <si>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</si>
  <si>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</si>
  <si>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</si>
  <si>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</si>
  <si>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</si>
  <si>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</si>
  <si>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</si>
  <si>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</si>
  <si>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</si>
  <si>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</si>
  <si>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</si>
  <si>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</si>
  <si>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</si>
  <si>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</si>
  <si>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</si>
  <si>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</si>
  <si>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</si>
  <si>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</si>
  <si>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</si>
  <si>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</si>
  <si>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</si>
  <si>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</si>
  <si>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</si>
  <si>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</si>
  <si>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</si>
  <si>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</si>
  <si>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</si>
  <si>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</si>
  <si>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</si>
  <si>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</si>
  <si>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</si>
  <si>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</si>
  <si>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</si>
  <si>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</si>
  <si>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</si>
  <si>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</si>
  <si>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</si>
  <si>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</si>
  <si>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</si>
  <si>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</si>
  <si>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</si>
  <si>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</si>
  <si>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</si>
  <si>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</si>
  <si>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</si>
  <si>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</si>
  <si>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</si>
  <si>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</si>
  <si>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</si>
  <si>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</si>
  <si>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</si>
  <si>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</si>
  <si>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</si>
  <si>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</si>
  <si>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</si>
  <si>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</si>
  <si>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</si>
  <si>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</si>
  <si>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</si>
  <si>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</si>
  <si>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</si>
  <si>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</si>
  <si>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</si>
  <si>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</si>
  <si>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</si>
  <si>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</si>
  <si>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</si>
  <si>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</si>
  <si>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</si>
  <si>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</si>
  <si>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</si>
  <si>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</si>
  <si>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</si>
  <si>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</si>
  <si>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</si>
  <si>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</si>
  <si>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</si>
  <si>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</si>
  <si>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</si>
  <si>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</si>
  <si>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</si>
  <si>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</si>
  <si>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</si>
  <si>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</si>
  <si>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</si>
  <si>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</si>
  <si>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</si>
  <si>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</si>
  <si>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</si>
  <si>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</si>
  <si>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</si>
  <si>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</si>
  <si>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</si>
  <si>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</si>
  <si>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</si>
  <si>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</si>
  <si>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</si>
  <si>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</si>
  <si>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</si>
  <si>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</si>
  <si>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</si>
  <si>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</si>
  <si>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</si>
  <si>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</si>
  <si>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</si>
  <si>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</si>
  <si>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</si>
  <si>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</si>
  <si>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</si>
  <si>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</si>
  <si>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</si>
  <si>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</si>
  <si>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</si>
  <si>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</si>
  <si>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</si>
  <si>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</si>
  <si>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</si>
  <si>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</si>
  <si>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</si>
  <si>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</si>
  <si>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</si>
  <si>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</si>
  <si>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</si>
  <si>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</si>
  <si>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</si>
  <si>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</si>
  <si>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</si>
  <si>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</si>
  <si>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</si>
  <si>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</si>
  <si>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</si>
  <si>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</si>
  <si>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</si>
  <si>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</si>
  <si>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</si>
  <si>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</si>
  <si>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</si>
  <si>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</si>
  <si>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</si>
  <si>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</si>
  <si>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</si>
  <si>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</si>
  <si>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</si>
  <si>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</si>
  <si>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</si>
  <si>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</si>
  <si>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</si>
  <si>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</si>
  <si>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</si>
  <si>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</si>
  <si>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</si>
  <si>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</si>
  <si>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</si>
  <si>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</si>
  <si>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</si>
  <si>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</si>
  <si>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</si>
  <si>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</si>
  <si>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</si>
  <si>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</si>
  <si>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</si>
  <si>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</si>
  <si>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</si>
  <si>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</si>
  <si>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</si>
  <si>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</si>
  <si>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</si>
  <si>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</si>
  <si>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</si>
  <si>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</si>
  <si>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</si>
  <si>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</si>
  <si>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</si>
  <si>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</si>
  <si>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</si>
  <si>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</si>
  <si>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</si>
  <si>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</si>
  <si>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</si>
  <si>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</si>
  <si>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</si>
  <si>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</si>
  <si>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</si>
  <si>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</si>
  <si>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</si>
  <si>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</si>
  <si>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</si>
  <si>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</si>
  <si>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</si>
  <si>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</si>
  <si>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</si>
  <si>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</si>
  <si>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</si>
  <si>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</si>
  <si>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</si>
  <si>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</si>
  <si>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</si>
  <si>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</si>
  <si>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</si>
  <si>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</si>
  <si>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</si>
  <si>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</si>
  <si>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</si>
  <si>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</si>
  <si>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</si>
  <si>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</si>
  <si>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</si>
  <si>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</si>
  <si>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</si>
  <si>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</si>
  <si>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</si>
  <si>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</si>
  <si>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</si>
  <si>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</si>
  <si>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</si>
  <si>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</si>
  <si>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</si>
  <si>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</si>
  <si>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</si>
  <si>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</si>
  <si>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</si>
  <si>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</si>
  <si>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</si>
  <si>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</si>
  <si>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</si>
  <si>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</si>
  <si>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</si>
  <si>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</si>
  <si>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</si>
  <si>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</si>
  <si>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</si>
  <si>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</si>
  <si>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</si>
  <si>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</si>
  <si>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</si>
  <si>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</si>
  <si>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</si>
  <si>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</si>
  <si>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</si>
  <si>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</si>
  <si>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</si>
  <si>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</si>
  <si>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</si>
  <si>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</si>
  <si>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</si>
  <si>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</si>
  <si>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</si>
  <si>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</si>
  <si>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</si>
  <si>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</si>
  <si>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</si>
  <si>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</si>
  <si>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</si>
  <si>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</si>
  <si>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</si>
  <si>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</si>
  <si>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</si>
  <si>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</si>
  <si>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</si>
  <si>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</si>
  <si>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</si>
  <si>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</si>
  <si>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</si>
  <si>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</si>
  <si>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</si>
  <si>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</si>
  <si>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</si>
  <si>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</si>
  <si>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</si>
  <si>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</si>
  <si>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</si>
  <si>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</si>
  <si>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</si>
  <si>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</si>
  <si>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</si>
  <si>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</si>
  <si>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</si>
  <si>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</si>
  <si>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</si>
  <si>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</si>
  <si>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</si>
  <si>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</si>
  <si>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</si>
  <si>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</si>
  <si>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</si>
  <si>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</si>
  <si>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</si>
  <si>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</si>
  <si>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</si>
  <si>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</si>
  <si>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</si>
  <si>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</si>
  <si>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</si>
  <si>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</si>
  <si>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</si>
  <si>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</si>
  <si>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</si>
  <si>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</si>
  <si>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</si>
  <si>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</si>
  <si>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</si>
  <si>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</si>
  <si>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</si>
  <si>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</si>
  <si>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</si>
  <si>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</si>
  <si>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</si>
  <si>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</si>
  <si>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</si>
  <si>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</si>
  <si>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</si>
  <si>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</si>
  <si>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</si>
  <si>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</si>
  <si>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</si>
  <si>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</si>
  <si>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</si>
  <si>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</si>
  <si>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</si>
  <si>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</si>
  <si>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</si>
  <si>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</si>
  <si>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</si>
  <si>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</si>
  <si>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</si>
  <si>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</si>
  <si>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</si>
  <si>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</si>
  <si>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</si>
  <si>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</si>
  <si>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</si>
  <si>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</si>
  <si>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</si>
  <si>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</si>
  <si>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</si>
  <si>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</si>
  <si>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</si>
  <si>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</si>
  <si>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</si>
  <si>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</si>
  <si>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</si>
  <si>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</si>
  <si>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</si>
  <si>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</si>
  <si>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</si>
  <si>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</si>
  <si>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</si>
  <si>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</si>
  <si>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</si>
  <si>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</si>
  <si>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</si>
  <si>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</si>
  <si>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</si>
  <si>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</si>
  <si>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</si>
  <si>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</si>
  <si>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</si>
  <si>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</si>
  <si>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</si>
  <si>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</si>
  <si>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</si>
  <si>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</si>
  <si>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</si>
  <si>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</si>
  <si>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</si>
  <si>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</si>
  <si>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</si>
  <si>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</si>
  <si>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</si>
  <si>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</si>
  <si>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</si>
  <si>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</si>
  <si>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</si>
  <si>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</si>
  <si>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</si>
  <si>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</si>
  <si>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</si>
  <si>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</si>
  <si>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</si>
  <si>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</si>
  <si>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</si>
  <si>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</si>
  <si>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</si>
  <si>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</si>
  <si>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</si>
  <si>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</si>
  <si>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</si>
  <si>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</si>
  <si>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</si>
  <si>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</si>
  <si>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</si>
  <si>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</si>
  <si>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</si>
  <si>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</si>
  <si>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</si>
  <si>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</si>
  <si>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</si>
  <si>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</si>
  <si>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</si>
  <si>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</si>
  <si>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</si>
  <si>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</si>
  <si>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</si>
  <si>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</si>
  <si>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</si>
  <si>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</si>
  <si>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</si>
  <si>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</si>
  <si>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</si>
  <si>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</si>
  <si>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</si>
  <si>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</si>
  <si>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</si>
  <si>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</si>
  <si>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</si>
  <si>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</si>
  <si>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</si>
  <si>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</si>
  <si>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</si>
  <si>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</si>
  <si>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</si>
  <si>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</si>
  <si>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</si>
  <si>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</si>
  <si>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</si>
  <si>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</si>
  <si>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</si>
  <si>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</si>
  <si>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</si>
  <si>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</si>
  <si>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</si>
  <si>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</si>
  <si>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</si>
  <si>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</si>
  <si>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</si>
  <si>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</si>
  <si>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</si>
  <si>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</si>
  <si>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</si>
  <si>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</si>
  <si>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</si>
  <si>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</si>
  <si>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</si>
  <si>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</si>
  <si>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</si>
  <si>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</si>
  <si>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</si>
  <si>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</si>
  <si>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</si>
  <si>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</si>
  <si>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</si>
  <si>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</si>
  <si>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</si>
  <si>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</si>
  <si>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</si>
  <si>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</si>
  <si>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</si>
  <si>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</si>
  <si>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</si>
  <si>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</si>
  <si>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</si>
  <si>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</si>
  <si>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</si>
  <si>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</si>
  <si>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</si>
  <si>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</si>
  <si>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</si>
  <si>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</si>
  <si>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</si>
  <si>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</si>
  <si>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</si>
  <si>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</si>
  <si>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</si>
  <si>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</si>
  <si>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</si>
  <si>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</si>
  <si>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</si>
  <si>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</si>
  <si>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</si>
  <si>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</si>
  <si>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</si>
  <si>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</si>
  <si>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</si>
  <si>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</si>
  <si>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</si>
  <si>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</si>
  <si>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</si>
  <si>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</si>
  <si>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</si>
  <si>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</si>
  <si>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</si>
  <si>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</si>
  <si>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</si>
  <si>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</si>
  <si>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</si>
  <si>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</si>
  <si>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</si>
  <si>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</si>
  <si>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</si>
  <si>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</si>
  <si>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</si>
  <si>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</si>
  <si>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</si>
  <si>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</si>
  <si>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</si>
  <si>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</si>
  <si>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</si>
  <si>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</si>
  <si>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</si>
  <si>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</si>
  <si>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</si>
  <si>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</si>
  <si>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</si>
  <si>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</si>
  <si>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</si>
  <si>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</si>
  <si>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</si>
  <si>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</si>
  <si>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</si>
  <si>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</si>
  <si>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</si>
  <si>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</si>
  <si>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</si>
  <si>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</si>
  <si>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</si>
  <si>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</si>
  <si>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</si>
  <si>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</si>
  <si>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</si>
  <si>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</si>
  <si>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</si>
  <si>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</si>
  <si>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</si>
  <si>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</si>
  <si>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</si>
  <si>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</si>
  <si>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</si>
  <si>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</si>
  <si>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</si>
  <si>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</si>
  <si>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</si>
  <si>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</si>
  <si>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</si>
  <si>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</si>
  <si>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</si>
  <si>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</si>
  <si>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</si>
  <si>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</si>
  <si>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</si>
  <si>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</si>
  <si>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</si>
  <si>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</si>
  <si>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</si>
  <si>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</si>
  <si>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</si>
  <si>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</si>
  <si>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</si>
  <si>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</si>
  <si>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</si>
  <si>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</si>
  <si>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</si>
  <si>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</si>
  <si>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</si>
  <si>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</si>
  <si>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</si>
  <si>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</si>
  <si>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</si>
  <si>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</si>
  <si>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</si>
  <si>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</si>
  <si>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</si>
  <si>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</si>
  <si>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</si>
  <si>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</si>
  <si>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</si>
  <si>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</si>
  <si>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</si>
  <si>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</si>
  <si>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</si>
  <si>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</si>
  <si>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</si>
  <si>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</si>
  <si>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</si>
  <si>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</si>
  <si>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</si>
  <si>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</si>
  <si>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</si>
  <si>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</si>
  <si>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</si>
  <si>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</si>
  <si>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</si>
  <si>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</si>
  <si>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</si>
  <si>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</si>
  <si>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</si>
  <si>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</si>
  <si>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</si>
  <si>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</si>
  <si>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</si>
  <si>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</si>
  <si>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</si>
  <si>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</si>
  <si>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</si>
  <si>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</si>
  <si>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</si>
  <si>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</si>
  <si>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</si>
  <si>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</si>
  <si>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</si>
  <si>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</si>
  <si>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</si>
  <si>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</si>
  <si>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</si>
  <si>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</si>
  <si>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</si>
  <si>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</si>
  <si>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</si>
  <si>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</si>
  <si>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</si>
  <si>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</si>
  <si>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</si>
  <si>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</si>
  <si>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</si>
  <si>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</si>
  <si>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</si>
  <si>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</si>
  <si>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</si>
  <si>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</si>
  <si>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</si>
  <si>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</si>
  <si>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</si>
  <si>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</si>
  <si>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</si>
  <si>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</si>
  <si>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</si>
  <si>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</si>
  <si>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</si>
  <si>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</si>
  <si>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</si>
  <si>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</si>
  <si>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</si>
  <si>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</si>
  <si>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</si>
  <si>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</si>
  <si>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</si>
  <si>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</si>
  <si>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</si>
  <si>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</si>
  <si>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</si>
  <si>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</si>
  <si>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</si>
  <si>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</si>
  <si>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</si>
  <si>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</si>
  <si>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</si>
  <si>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</si>
  <si>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</si>
  <si>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</si>
  <si>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</si>
  <si>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</si>
  <si>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</si>
  <si>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</si>
  <si>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</si>
  <si>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</si>
  <si>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</si>
  <si>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</si>
  <si>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</si>
  <si>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</si>
  <si>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</si>
  <si>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</si>
  <si>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</si>
  <si>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</si>
  <si>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</si>
  <si>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</si>
  <si>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</si>
  <si>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</si>
  <si>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</si>
  <si>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</si>
  <si>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</si>
  <si>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</si>
  <si>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</si>
  <si>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</si>
  <si>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</si>
  <si>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</si>
  <si>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</si>
  <si>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</si>
  <si>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</si>
  <si>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</si>
  <si>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</si>
  <si>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</si>
  <si>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</si>
  <si>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</si>
  <si>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</si>
  <si>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</si>
  <si>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</si>
  <si>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</si>
  <si>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</si>
  <si>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</si>
  <si>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</si>
  <si>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</si>
  <si>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</si>
  <si>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</si>
  <si>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</si>
  <si>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</si>
  <si>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</si>
  <si>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</si>
  <si>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</si>
  <si>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</si>
  <si>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</si>
  <si>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</si>
  <si>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</si>
  <si>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</si>
  <si>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</si>
  <si>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</si>
  <si>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</si>
  <si>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</si>
  <si>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</si>
  <si>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</si>
  <si>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</si>
  <si>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</si>
  <si>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</si>
  <si>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</si>
  <si>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</si>
  <si>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</si>
  <si>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</si>
  <si>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</si>
  <si>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</si>
  <si>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</si>
  <si>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</si>
  <si>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</si>
  <si>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</si>
  <si>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</si>
  <si>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</si>
  <si>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</si>
  <si>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</si>
  <si>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</si>
  <si>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</si>
  <si>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</si>
  <si>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</si>
  <si>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</si>
  <si>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</si>
  <si>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</si>
  <si>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</si>
  <si>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</si>
  <si>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</si>
  <si>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</si>
  <si>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</si>
  <si>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</si>
  <si>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</si>
  <si>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</si>
  <si>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</si>
  <si>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</si>
  <si>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</si>
  <si>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</si>
  <si>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</si>
  <si>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</si>
  <si>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</si>
  <si>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</si>
  <si>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</si>
  <si>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</si>
  <si>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</si>
  <si>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</si>
  <si>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</si>
  <si>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</si>
  <si>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</si>
  <si>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</si>
  <si>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</si>
  <si>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</si>
  <si>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</si>
  <si>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</si>
  <si>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</si>
  <si>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</si>
  <si>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</si>
  <si>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</si>
  <si>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</si>
  <si>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</si>
  <si>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</si>
  <si>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</si>
  <si>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</si>
  <si>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</si>
  <si>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</si>
  <si>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</si>
  <si>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</si>
  <si>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</si>
  <si>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</si>
  <si>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</si>
  <si>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</si>
  <si>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</si>
  <si>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</si>
  <si>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</si>
  <si>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</si>
  <si>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</si>
  <si>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</si>
  <si>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</si>
  <si>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</si>
  <si>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</si>
  <si>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</si>
  <si>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</si>
  <si>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</si>
  <si>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</si>
  <si>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</si>
  <si>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</si>
  <si>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</si>
  <si>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</si>
  <si>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</si>
  <si>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</si>
  <si>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</si>
  <si>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</si>
  <si>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</si>
  <si>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</si>
  <si>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</si>
  <si>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</si>
  <si>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</si>
  <si>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</si>
  <si>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</si>
  <si>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</si>
  <si>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</si>
  <si>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</si>
  <si>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</si>
  <si>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</si>
  <si>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</si>
  <si>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</si>
  <si>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</si>
  <si>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</si>
  <si>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</si>
  <si>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</si>
  <si>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</si>
  <si>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</si>
  <si>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</si>
  <si>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</si>
  <si>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</si>
  <si>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</si>
  <si>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</si>
  <si>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</si>
  <si>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</si>
  <si>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</si>
  <si>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</si>
  <si>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</si>
  <si>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</si>
  <si>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</si>
  <si>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</si>
  <si>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</si>
  <si>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</si>
  <si>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</si>
  <si>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</si>
  <si>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</si>
  <si>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</si>
  <si>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</si>
  <si>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</si>
  <si>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</si>
  <si>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</si>
  <si>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</si>
  <si>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</si>
  <si>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</si>
  <si>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</si>
  <si>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</si>
  <si>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</si>
  <si>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</si>
  <si>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</si>
  <si>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</si>
  <si>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</si>
  <si>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</si>
  <si>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</si>
  <si>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</si>
  <si>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</si>
  <si>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</si>
  <si>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</si>
  <si>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</si>
  <si>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</si>
  <si>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</si>
  <si>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</si>
  <si>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</si>
  <si>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</si>
  <si>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</si>
  <si>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</si>
  <si>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</si>
  <si>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</si>
  <si>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</si>
  <si>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</si>
  <si>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</si>
  <si>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</si>
  <si>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</si>
  <si>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</si>
  <si>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</si>
  <si>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</si>
  <si>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</si>
  <si>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</si>
  <si>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</si>
  <si>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</si>
  <si>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</si>
  <si>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</si>
  <si>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</si>
  <si>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</si>
  <si>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</si>
  <si>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</si>
  <si>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</si>
  <si>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</si>
  <si>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</si>
  <si>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</si>
  <si>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</si>
  <si>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</si>
  <si>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</si>
  <si>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</si>
  <si>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</si>
  <si>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</si>
  <si>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</si>
  <si>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</si>
  <si>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</si>
  <si>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</si>
  <si>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</si>
  <si>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</si>
  <si>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</si>
  <si>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</si>
  <si>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</si>
  <si>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</si>
  <si>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</si>
  <si>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</si>
  <si>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</si>
  <si>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</si>
  <si>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</si>
  <si>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</si>
  <si>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</si>
  <si>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</si>
  <si>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</si>
  <si>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</si>
  <si>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</si>
  <si>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</si>
  <si>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</si>
  <si>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</si>
  <si>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</si>
  <si>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</si>
  <si>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</si>
  <si>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</si>
  <si>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</si>
  <si>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</si>
  <si>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</si>
  <si>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</si>
  <si>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</si>
  <si>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</si>
  <si>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</si>
  <si>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</si>
  <si>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</si>
  <si>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</si>
  <si>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</si>
  <si>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</si>
  <si>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</si>
  <si>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</si>
  <si>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</si>
  <si>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</si>
  <si>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</si>
  <si>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</si>
  <si>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</si>
  <si>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</si>
  <si>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</si>
  <si>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</si>
  <si>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</si>
  <si>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</si>
  <si>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</si>
  <si>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</si>
  <si>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</si>
  <si>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</si>
  <si>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</si>
  <si>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</si>
  <si>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</si>
  <si>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</si>
  <si>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</si>
  <si>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</si>
  <si>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</si>
  <si>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</si>
  <si>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</si>
  <si>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</si>
  <si>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</si>
  <si>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</si>
  <si>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</si>
  <si>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</si>
  <si>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</si>
  <si>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</si>
  <si>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</si>
  <si>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</si>
  <si>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</si>
  <si>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</si>
  <si>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</si>
  <si>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</si>
  <si>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</si>
  <si>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</si>
  <si>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</si>
  <si>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</si>
  <si>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</si>
  <si>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</si>
  <si>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</si>
  <si>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</si>
  <si>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</si>
  <si>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</si>
  <si>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</si>
  <si>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</si>
  <si>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</si>
  <si>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</si>
  <si>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</si>
  <si>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</si>
  <si>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</si>
  <si>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</si>
  <si>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</si>
  <si>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</si>
  <si>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</si>
  <si>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</si>
  <si>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</si>
  <si>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</si>
  <si>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</si>
  <si>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</si>
  <si>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</si>
  <si>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</si>
  <si>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</si>
  <si>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</si>
  <si>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</si>
  <si>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</si>
  <si>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</si>
  <si>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</si>
  <si>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</si>
  <si>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</si>
  <si>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</si>
  <si>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</si>
  <si>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</si>
  <si>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</si>
  <si>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</si>
  <si>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</si>
  <si>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</si>
  <si>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</si>
  <si>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</si>
  <si>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</si>
  <si>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</si>
  <si>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</si>
  <si>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</si>
  <si>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</si>
  <si>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</si>
  <si>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</si>
  <si>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</si>
  <si>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</si>
  <si>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</si>
  <si>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</si>
  <si>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</si>
  <si>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</si>
  <si>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</si>
  <si>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</si>
  <si>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</si>
  <si>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</si>
  <si>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</si>
  <si>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</si>
  <si>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</si>
  <si>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</si>
  <si>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</si>
  <si>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</si>
  <si>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</si>
  <si>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</si>
  <si>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</si>
  <si>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</si>
  <si>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</si>
  <si>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</si>
  <si>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</si>
  <si>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</si>
  <si>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</si>
  <si>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</si>
  <si>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</si>
  <si>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</si>
  <si>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</si>
  <si>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</si>
  <si>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</si>
  <si>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</si>
  <si>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</si>
  <si>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</si>
  <si>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</si>
  <si>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</si>
  <si>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</si>
  <si>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</si>
  <si>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</si>
  <si>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</si>
  <si>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</si>
  <si>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</si>
  <si>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</si>
  <si>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</si>
  <si>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</si>
  <si>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</si>
  <si>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</si>
  <si>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</si>
  <si>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</si>
  <si>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</si>
  <si>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</si>
  <si>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</si>
  <si>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</si>
  <si>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</si>
  <si>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</si>
  <si>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</si>
  <si>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</si>
  <si>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</si>
  <si>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</si>
  <si>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</si>
  <si>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</si>
  <si>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</si>
  <si>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</si>
  <si>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</si>
  <si>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</si>
  <si>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</si>
  <si>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</si>
  <si>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</si>
  <si>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</si>
  <si>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</si>
  <si>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</si>
  <si>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</si>
  <si>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</si>
  <si>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</si>
  <si>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</si>
  <si>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</si>
  <si>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</si>
  <si>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</si>
  <si>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</si>
  <si>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</si>
  <si>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</si>
  <si>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</si>
  <si>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</si>
  <si>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</si>
  <si>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</si>
  <si>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</si>
  <si>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</si>
  <si>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</si>
  <si>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</si>
  <si>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</si>
  <si>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</si>
  <si>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</si>
  <si>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</si>
  <si>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</si>
  <si>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</si>
  <si>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</si>
  <si>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</si>
  <si>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</si>
  <si>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</si>
  <si>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</si>
  <si>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</si>
  <si>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</si>
  <si>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</si>
  <si>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</si>
  <si>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</si>
  <si>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</si>
  <si>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</si>
  <si>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</si>
  <si>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</si>
  <si>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</si>
  <si>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</si>
  <si>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</si>
  <si>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</si>
  <si>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</si>
  <si>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</si>
  <si>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</si>
  <si>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</si>
  <si>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</si>
  <si>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</si>
  <si>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</si>
  <si>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</si>
  <si>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</si>
  <si>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</si>
  <si>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</si>
  <si>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</si>
  <si>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</si>
  <si>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</si>
  <si>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</si>
  <si>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</si>
  <si>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</si>
  <si>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</si>
  <si>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</si>
  <si>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</si>
  <si>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</si>
  <si>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</si>
  <si>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</si>
  <si>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</si>
  <si>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</si>
  <si>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</si>
  <si>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</si>
  <si>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</si>
  <si>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</si>
  <si>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</si>
  <si>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</si>
  <si>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</si>
  <si>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</si>
  <si>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</si>
  <si>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</si>
  <si>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</si>
  <si>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</si>
  <si>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</si>
  <si>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</si>
  <si>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</si>
  <si>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</si>
  <si>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</si>
  <si>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</si>
  <si>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</si>
  <si>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</si>
  <si>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</si>
  <si>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</si>
  <si>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</si>
  <si>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</si>
  <si>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</si>
  <si>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</si>
  <si>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</si>
  <si>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</si>
  <si>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</si>
  <si>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</si>
  <si>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</si>
  <si>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</si>
  <si>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</si>
  <si>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</si>
  <si>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</si>
  <si>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</si>
  <si>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</si>
  <si>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</si>
  <si>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</si>
  <si>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</si>
  <si>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</si>
  <si>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</si>
  <si>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</si>
  <si>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</si>
  <si>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</si>
  <si>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</si>
  <si>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</si>
  <si>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</si>
  <si>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</si>
  <si>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</si>
  <si>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</si>
  <si>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</si>
  <si>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</si>
  <si>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</si>
  <si>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</si>
  <si>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</si>
  <si>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</si>
  <si>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</si>
  <si>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</si>
  <si>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</si>
  <si>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</si>
  <si>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</si>
  <si>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</si>
  <si>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</si>
  <si>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</si>
  <si>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</si>
  <si>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</si>
  <si>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</si>
  <si>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</si>
  <si>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</si>
  <si>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</si>
  <si>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</si>
  <si>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</si>
  <si>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</si>
  <si>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</si>
  <si>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</si>
  <si>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</si>
  <si>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</si>
  <si>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</si>
  <si>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</si>
  <si>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</si>
  <si>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</si>
  <si>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</si>
  <si>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</si>
  <si>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</si>
  <si>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</si>
  <si>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</si>
  <si>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</si>
  <si>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</si>
  <si>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</si>
  <si>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</si>
  <si>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</si>
  <si>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</si>
  <si>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</si>
  <si>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</si>
  <si>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</si>
  <si>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</si>
  <si>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</si>
  <si>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</si>
  <si>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</si>
  <si>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</si>
  <si>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</si>
  <si>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</si>
  <si>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</si>
  <si>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</si>
  <si>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</si>
  <si>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</si>
  <si>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</si>
  <si>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</si>
  <si>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</si>
  <si>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</si>
  <si>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</si>
  <si>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</si>
  <si>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</si>
  <si>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</si>
  <si>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</si>
  <si>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</si>
  <si>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</si>
  <si>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</si>
  <si>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</si>
  <si>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</si>
  <si>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</si>
  <si>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</si>
  <si>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</si>
  <si>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</si>
  <si>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</si>
  <si>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</si>
  <si>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</si>
  <si>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</si>
  <si>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</si>
  <si>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</si>
  <si>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</si>
  <si>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</si>
  <si>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</si>
  <si>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</si>
  <si>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</si>
  <si>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</si>
  <si>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</si>
  <si>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</si>
  <si>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</si>
  <si>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</si>
  <si>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</si>
  <si>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</si>
  <si>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</si>
  <si>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</si>
  <si>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</si>
  <si>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</si>
  <si>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</si>
  <si>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</si>
  <si>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</si>
  <si>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</si>
  <si>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</si>
  <si>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</si>
  <si>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</si>
  <si>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</si>
  <si>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</si>
  <si>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</si>
  <si>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</si>
  <si>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</si>
  <si>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</si>
  <si>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</si>
  <si>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</si>
  <si>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</si>
  <si>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</si>
  <si>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</si>
  <si>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</si>
  <si>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</si>
  <si>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</si>
  <si>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</si>
  <si>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</si>
  <si>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</si>
  <si>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</si>
  <si>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</si>
  <si>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</si>
  <si>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</si>
  <si>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</si>
  <si>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</si>
  <si>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</si>
  <si>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</si>
  <si>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</si>
  <si>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</si>
  <si>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</si>
  <si>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</si>
  <si>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</si>
  <si>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</si>
  <si>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</si>
  <si>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</si>
  <si>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</si>
  <si>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</si>
  <si>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</si>
  <si>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</si>
  <si>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</si>
  <si>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</si>
  <si>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</si>
  <si>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</si>
  <si>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</si>
  <si>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</si>
  <si>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</si>
  <si>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</si>
  <si>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</si>
  <si>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</si>
  <si>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</si>
  <si>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</si>
  <si>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</si>
  <si>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</si>
  <si>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</si>
  <si>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</si>
  <si>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</si>
  <si>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</si>
  <si>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</si>
  <si>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</si>
  <si>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</si>
  <si>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</si>
  <si>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</si>
  <si>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</si>
  <si>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</si>
  <si>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</si>
  <si>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</si>
  <si>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</si>
  <si>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</si>
  <si>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</si>
  <si>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</si>
  <si>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</si>
  <si>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</si>
  <si>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</si>
  <si>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</si>
  <si>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</si>
  <si>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</si>
  <si>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</si>
  <si>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</si>
  <si>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</si>
  <si>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</si>
  <si>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</si>
  <si>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</si>
  <si>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</si>
  <si>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</si>
  <si>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</si>
  <si>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</si>
  <si>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</si>
  <si>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</si>
  <si>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</si>
  <si>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</si>
  <si>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</si>
  <si>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</si>
  <si>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</si>
  <si>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</si>
  <si>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</si>
  <si>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</si>
  <si>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</si>
  <si>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</si>
  <si>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</si>
  <si>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</si>
  <si>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</si>
  <si>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</si>
  <si>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</si>
  <si>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</si>
  <si>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</si>
  <si>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</si>
  <si>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</si>
  <si>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</si>
  <si>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</si>
  <si>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</si>
  <si>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</si>
  <si>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</si>
  <si>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</si>
  <si>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</si>
  <si>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</si>
  <si>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</si>
  <si>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</si>
  <si>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</si>
  <si>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</si>
  <si>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</si>
  <si>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</si>
  <si>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</si>
  <si>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</si>
  <si>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</si>
  <si>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</si>
  <si>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</si>
  <si>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</si>
  <si>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</si>
  <si>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</si>
  <si>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</si>
  <si>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</si>
  <si>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</si>
  <si>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</si>
  <si>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</si>
  <si>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</si>
  <si>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</si>
  <si>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</si>
  <si>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</si>
  <si>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</si>
  <si>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</si>
  <si>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</si>
  <si>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</si>
  <si>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</si>
  <si>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</si>
  <si>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</si>
  <si>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</si>
  <si>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</si>
  <si>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</si>
  <si>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</si>
  <si>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</si>
  <si>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</si>
  <si>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</si>
  <si>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</si>
  <si>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</si>
  <si>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</si>
  <si>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</si>
  <si>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</si>
  <si>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</si>
  <si>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</si>
  <si>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</si>
  <si>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</si>
  <si>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</si>
  <si>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</si>
  <si>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</si>
  <si>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</si>
  <si>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</si>
  <si>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</si>
  <si>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</si>
  <si>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</si>
  <si>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</si>
  <si>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</si>
  <si>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</si>
  <si>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</si>
  <si>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</si>
  <si>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</si>
  <si>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</si>
  <si>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</si>
  <si>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</si>
  <si>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</si>
  <si>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</si>
  <si>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</si>
  <si>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</si>
  <si>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</si>
  <si>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</si>
  <si>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</si>
  <si>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</si>
  <si>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</si>
  <si>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</si>
  <si>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</si>
  <si>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</si>
  <si>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</si>
  <si>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</si>
  <si>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</si>
  <si>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</si>
  <si>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</si>
  <si>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</si>
  <si>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</si>
  <si>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</si>
  <si>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</si>
  <si>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</si>
  <si>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</si>
  <si>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</si>
  <si>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</si>
  <si>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</si>
  <si>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</si>
  <si>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</si>
  <si>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</si>
  <si>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</si>
  <si>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</si>
  <si>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</si>
  <si>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</si>
  <si>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</si>
  <si>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</si>
  <si>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</si>
  <si>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</si>
  <si>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</si>
  <si>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</si>
  <si>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</si>
  <si>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</si>
  <si>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</si>
  <si>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</si>
  <si>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</si>
  <si>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</si>
  <si>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</si>
  <si>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</si>
  <si>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</si>
  <si>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</si>
  <si>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</si>
  <si>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</si>
  <si>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</si>
  <si>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</si>
  <si>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</si>
  <si>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</si>
  <si>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</si>
  <si>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</si>
  <si>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</si>
  <si>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</si>
  <si>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</si>
  <si>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</si>
  <si>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</si>
  <si>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</si>
  <si>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</si>
  <si>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</si>
  <si>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</si>
  <si>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</si>
  <si>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</si>
  <si>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</si>
  <si>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</si>
  <si>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</si>
  <si>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</si>
  <si>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</si>
  <si>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</si>
  <si>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</si>
  <si>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</si>
  <si>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</si>
  <si>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</si>
  <si>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</si>
  <si>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</si>
  <si>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</si>
  <si>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</si>
  <si>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</si>
  <si>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</si>
  <si>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</si>
  <si>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</si>
  <si>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</si>
  <si>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</si>
  <si>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</si>
  <si>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</si>
  <si>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</si>
  <si>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</si>
  <si>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</si>
  <si>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</si>
  <si>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</si>
  <si>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</si>
  <si>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</si>
  <si>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</si>
  <si>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</si>
  <si>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</si>
  <si>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</si>
  <si>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</si>
  <si>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</si>
  <si>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</si>
  <si>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</si>
  <si>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</si>
  <si>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</si>
  <si>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</si>
  <si>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</si>
  <si>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</si>
  <si>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</si>
  <si>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</si>
  <si>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</si>
  <si>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</si>
  <si>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</si>
  <si>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</si>
  <si>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</si>
  <si>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</si>
  <si>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</si>
  <si>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</si>
  <si>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</si>
  <si>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</si>
  <si>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</si>
  <si>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</si>
  <si>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</si>
  <si>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</si>
  <si>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</si>
  <si>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</si>
  <si>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</si>
  <si>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</si>
  <si>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</si>
  <si>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</si>
  <si>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</si>
  <si>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</si>
  <si>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</si>
  <si>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</si>
  <si>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</si>
  <si>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</si>
  <si>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</si>
  <si>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</si>
  <si>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</si>
  <si>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</si>
  <si>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</si>
  <si>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</si>
  <si>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</si>
  <si>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</si>
  <si>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</si>
  <si>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</si>
  <si>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</si>
  <si>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</si>
  <si>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</si>
  <si>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</si>
  <si>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</si>
  <si>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</si>
  <si>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</si>
  <si>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</si>
  <si>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</si>
  <si>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</si>
  <si>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</si>
  <si>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</si>
  <si>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</si>
  <si>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</si>
  <si>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</si>
  <si>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</si>
  <si>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</si>
  <si>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</si>
  <si>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</si>
  <si>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</si>
  <si>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</si>
  <si>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</si>
  <si>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</si>
  <si>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</si>
  <si>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</si>
  <si>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</si>
  <si>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</si>
  <si>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</si>
  <si>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</si>
  <si>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</si>
  <si>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</si>
  <si>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</si>
  <si>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</si>
  <si>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</si>
  <si>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</si>
  <si>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</si>
  <si>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</si>
  <si>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</si>
  <si>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</si>
  <si>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</si>
  <si>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</si>
  <si>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</si>
  <si>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</si>
  <si>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</si>
  <si>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</si>
  <si>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</si>
  <si>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</si>
  <si>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</si>
  <si>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</si>
  <si>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</si>
  <si>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</si>
  <si>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</si>
  <si>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</si>
  <si>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</si>
  <si>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</si>
  <si>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</si>
  <si>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</si>
  <si>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</si>
  <si>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</si>
  <si>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</si>
  <si>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</si>
  <si>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</si>
  <si>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</si>
  <si>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</si>
  <si>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</si>
  <si>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</si>
  <si>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</si>
  <si>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</si>
  <si>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</si>
  <si>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</si>
  <si>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</si>
  <si>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</si>
  <si>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</si>
  <si>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</si>
  <si>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</si>
  <si>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</si>
  <si>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</si>
  <si>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</si>
  <si>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</si>
  <si>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</si>
  <si>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</si>
  <si>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</si>
  <si>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</si>
  <si>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</si>
  <si>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</si>
  <si>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</si>
  <si>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</si>
  <si>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</si>
  <si>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</si>
  <si>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</si>
  <si>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</si>
  <si>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</si>
  <si>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</si>
  <si>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</si>
  <si>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</si>
  <si>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</si>
  <si>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</si>
  <si>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</si>
  <si>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</si>
  <si>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</si>
  <si>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</si>
  <si>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</si>
  <si>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</si>
  <si>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</si>
  <si>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</si>
  <si>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</si>
  <si>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</si>
  <si>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</si>
  <si>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</si>
  <si>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</si>
  <si>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</si>
  <si>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</si>
  <si>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</si>
  <si>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</si>
  <si>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</si>
  <si>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</si>
  <si>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</si>
  <si>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</si>
  <si>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</si>
  <si>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</si>
  <si>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</si>
  <si>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</si>
  <si>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</si>
  <si>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</si>
  <si>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</si>
  <si>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</si>
  <si>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</si>
  <si>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</si>
  <si>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</si>
  <si>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</si>
  <si>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</si>
  <si>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</si>
  <si>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</si>
  <si>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</si>
  <si>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</si>
  <si>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</si>
  <si>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</si>
  <si>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</si>
  <si>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</si>
  <si>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</si>
  <si>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</si>
  <si>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</si>
  <si>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</si>
  <si>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</si>
  <si>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</si>
  <si>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</si>
  <si>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</si>
  <si>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</si>
  <si>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</si>
  <si>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</si>
  <si>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</si>
  <si>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</si>
  <si>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</si>
  <si>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</si>
  <si>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</si>
  <si>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</si>
  <si>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</si>
  <si>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</si>
  <si>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</si>
  <si>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</si>
  <si>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</si>
  <si>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</si>
  <si>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</si>
  <si>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</si>
  <si>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</si>
  <si>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</si>
  <si>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</si>
  <si>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</si>
  <si>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</si>
  <si>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</si>
  <si>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</si>
  <si>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</si>
  <si>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</si>
  <si>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</si>
  <si>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</si>
  <si>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</si>
  <si>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</si>
  <si>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</si>
  <si>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</si>
  <si>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</si>
  <si>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</si>
  <si>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</si>
  <si>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</si>
  <si>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</si>
  <si>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</si>
  <si>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</si>
  <si>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</si>
  <si>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</si>
  <si>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</si>
  <si>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</si>
  <si>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</si>
  <si>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</si>
  <si>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</si>
  <si>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</si>
  <si>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</si>
  <si>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</si>
  <si>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</si>
  <si>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</si>
  <si>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</si>
  <si>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</si>
  <si>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</si>
  <si>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</si>
  <si>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</si>
  <si>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</si>
  <si>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</si>
  <si>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</si>
  <si>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</si>
  <si>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</si>
  <si>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</si>
  <si>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</si>
  <si>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</si>
  <si>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</si>
  <si>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</si>
  <si>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</si>
  <si>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</si>
  <si>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</si>
  <si>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</si>
  <si>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</si>
  <si>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</si>
  <si>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</si>
  <si>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</si>
  <si>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</si>
  <si>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</si>
  <si>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</si>
  <si>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</si>
  <si>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</si>
  <si>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</si>
  <si>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</si>
  <si>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</si>
  <si>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</si>
  <si>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</si>
  <si>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</si>
  <si>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</si>
  <si>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</si>
  <si>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</si>
  <si>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</si>
  <si>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</si>
  <si>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</si>
  <si>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</si>
  <si>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</si>
  <si>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</si>
  <si>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</si>
  <si>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</si>
  <si>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</si>
  <si>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</si>
  <si>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</si>
  <si>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</si>
  <si>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</si>
  <si>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</si>
  <si>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</si>
  <si>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</si>
  <si>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</si>
  <si>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</si>
  <si>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</si>
  <si>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</si>
  <si>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</si>
  <si>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</si>
  <si>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</si>
  <si>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</si>
  <si>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</si>
  <si>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</si>
  <si>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</si>
  <si>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</si>
  <si>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</si>
  <si>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</si>
  <si>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</si>
  <si>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</si>
  <si>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</si>
  <si>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</si>
  <si>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</si>
  <si>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</si>
  <si>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</si>
  <si>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</si>
  <si>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</si>
  <si>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</si>
  <si>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</si>
  <si>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</si>
  <si>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</si>
  <si>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</si>
  <si>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</si>
  <si>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</si>
  <si>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</si>
  <si>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</si>
  <si>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</si>
  <si>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</si>
  <si>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</si>
  <si>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</si>
  <si>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</si>
  <si>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</si>
  <si>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</si>
  <si>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</si>
  <si>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</si>
  <si>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</si>
  <si>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</si>
  <si>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</si>
  <si>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</si>
  <si>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</si>
  <si>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</si>
  <si>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</si>
  <si>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</si>
  <si>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</si>
  <si>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</si>
  <si>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</si>
  <si>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</si>
  <si>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</si>
  <si>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</si>
  <si>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</si>
  <si>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</si>
  <si>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</si>
  <si>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</si>
  <si>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</si>
  <si>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</si>
  <si>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</si>
  <si>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</si>
  <si>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</si>
  <si>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</si>
  <si>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</si>
  <si>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</si>
  <si>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</si>
  <si>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</si>
  <si>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</si>
  <si>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</si>
  <si>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</si>
  <si>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</si>
  <si>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</si>
  <si>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</si>
  <si>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</si>
  <si>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</si>
  <si>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</si>
  <si>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</si>
  <si>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</si>
  <si>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</si>
  <si>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</si>
  <si>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</si>
  <si>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</si>
  <si>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</si>
  <si>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</si>
  <si>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</si>
  <si>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</si>
  <si>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</si>
  <si>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</si>
  <si>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</si>
  <si>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</si>
  <si>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</si>
  <si>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</si>
  <si>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</si>
  <si>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</si>
  <si>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</si>
  <si>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</si>
  <si>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</si>
  <si>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</si>
  <si>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</si>
  <si>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</si>
  <si>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</si>
  <si>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</si>
  <si>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</si>
  <si>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</si>
  <si>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</si>
  <si>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</si>
  <si>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</si>
  <si>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</si>
  <si>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</si>
  <si>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</si>
  <si>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</si>
  <si>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</si>
  <si>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</si>
  <si>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</si>
  <si>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</si>
  <si>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</si>
  <si>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</si>
  <si>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</si>
  <si>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</si>
  <si>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</si>
  <si>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</si>
  <si>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</si>
  <si>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</si>
  <si>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</si>
  <si>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</si>
  <si>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</si>
  <si>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</si>
  <si>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</si>
  <si>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</si>
  <si>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</si>
  <si>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</si>
  <si>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</si>
  <si>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</si>
  <si>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</si>
  <si>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</si>
  <si>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</si>
  <si>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</si>
  <si>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</si>
  <si>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</si>
  <si>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</si>
  <si>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</si>
  <si>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</si>
  <si>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</si>
  <si>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</si>
  <si>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</si>
  <si>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</si>
  <si>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</si>
  <si>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</si>
  <si>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</si>
  <si>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</si>
  <si>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</si>
  <si>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</si>
  <si>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</si>
  <si>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</si>
  <si>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</si>
  <si>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</si>
  <si>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</si>
  <si>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</si>
  <si>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</si>
  <si>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</si>
  <si>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</si>
  <si>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</si>
  <si>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</si>
  <si>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</si>
  <si>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</si>
  <si>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</si>
  <si>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</si>
  <si>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</si>
  <si>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</si>
  <si>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</si>
  <si>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</si>
  <si>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</si>
  <si>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</si>
  <si>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</si>
  <si>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</si>
  <si>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</si>
  <si>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</si>
  <si>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</si>
  <si>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</si>
  <si>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</si>
  <si>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</si>
  <si>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</si>
  <si>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</si>
  <si>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</si>
  <si>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</si>
  <si>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</si>
  <si>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</si>
  <si>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</si>
  <si>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</si>
  <si>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</si>
  <si>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</si>
  <si>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</si>
  <si>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</si>
  <si>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</si>
  <si>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</si>
  <si>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</si>
  <si>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</si>
  <si>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</si>
  <si>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</si>
  <si>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</si>
  <si>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</si>
  <si>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</si>
  <si>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</si>
  <si>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</si>
  <si>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</si>
  <si>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</si>
  <si>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</si>
  <si>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</si>
  <si>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</si>
  <si>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</si>
  <si>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</si>
  <si>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</si>
  <si>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</si>
  <si>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</si>
  <si>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</si>
  <si>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</si>
  <si>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</si>
  <si>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</si>
  <si>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</si>
  <si>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</si>
  <si>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</si>
  <si>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</si>
  <si>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</si>
  <si>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</si>
  <si>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</si>
  <si>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</si>
  <si>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</si>
  <si>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</si>
  <si>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</si>
  <si>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</si>
  <si>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</si>
  <si>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</si>
  <si>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</si>
  <si>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</si>
  <si>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</si>
  <si>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</si>
  <si>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</si>
  <si>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</si>
  <si>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</si>
  <si>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</si>
  <si>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</si>
  <si>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</si>
  <si>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</si>
  <si>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</si>
  <si>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</si>
  <si>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</si>
  <si>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</si>
  <si>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</si>
  <si>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</si>
  <si>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</si>
  <si>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</si>
  <si>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</si>
  <si>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</si>
  <si>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</si>
  <si>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</si>
  <si>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</si>
  <si>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</si>
  <si>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</si>
  <si>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</si>
  <si>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</si>
  <si>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</si>
  <si>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</si>
  <si>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</si>
  <si>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</si>
  <si>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</si>
  <si>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</si>
  <si>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</si>
  <si>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</si>
  <si>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</si>
  <si>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</si>
  <si>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</si>
  <si>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</si>
  <si>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</si>
  <si>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</si>
  <si>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</si>
  <si>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</si>
  <si>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</si>
  <si>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</si>
  <si>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</si>
  <si>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</si>
  <si>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</si>
  <si>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</si>
  <si>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</si>
  <si>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</si>
  <si>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</si>
  <si>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</si>
  <si>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</si>
  <si>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</si>
  <si>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</si>
  <si>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</si>
  <si>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</si>
  <si>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</si>
  <si>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</si>
  <si>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</si>
  <si>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</si>
  <si>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</si>
  <si>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</si>
  <si>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</si>
  <si>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</si>
  <si>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</si>
  <si>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</si>
  <si>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</si>
  <si>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</si>
  <si>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</si>
  <si>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</si>
  <si>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</si>
  <si>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</si>
  <si>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</si>
  <si>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</si>
  <si>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</si>
  <si>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</si>
  <si>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</si>
  <si>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</si>
  <si>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</si>
  <si>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</si>
  <si>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</si>
  <si>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</si>
  <si>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</si>
  <si>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</si>
  <si>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</si>
  <si>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</si>
  <si>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</si>
  <si>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</si>
  <si>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</si>
  <si>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</si>
  <si>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</si>
  <si>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</si>
  <si>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</si>
  <si>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</si>
  <si>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</si>
  <si>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</si>
  <si>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</si>
  <si>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</si>
  <si>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</si>
  <si>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</si>
  <si>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</si>
  <si>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</si>
  <si>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</si>
  <si>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</si>
  <si>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</si>
  <si>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</si>
  <si>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</si>
  <si>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</si>
  <si>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</si>
  <si>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</si>
  <si>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</si>
  <si>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</si>
  <si>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</si>
  <si>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</si>
  <si>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</si>
  <si>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</si>
  <si>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</si>
  <si>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</si>
  <si>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</si>
  <si>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</si>
  <si>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</si>
  <si>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</si>
  <si>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</si>
  <si>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</si>
  <si>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</si>
  <si>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</si>
  <si>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</si>
  <si>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</si>
  <si>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</si>
  <si>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</si>
  <si>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</si>
  <si>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</si>
  <si>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</si>
  <si>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</si>
  <si>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</si>
  <si>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</si>
  <si>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</si>
  <si>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</si>
  <si>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</si>
  <si>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</si>
  <si>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</si>
  <si>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</si>
  <si>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</si>
  <si>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</si>
  <si>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</si>
  <si>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</si>
  <si>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</si>
  <si>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</si>
  <si>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</si>
  <si>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</si>
  <si>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</si>
  <si>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</si>
  <si>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</si>
  <si>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</si>
  <si>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</si>
  <si>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</si>
  <si>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</si>
  <si>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</si>
  <si>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</si>
  <si>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</si>
  <si>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</si>
  <si>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</si>
  <si>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</si>
  <si>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</si>
  <si>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</si>
  <si>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</si>
  <si>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</si>
  <si>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</si>
  <si>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</si>
  <si>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</si>
  <si>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</si>
  <si>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</si>
  <si>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</si>
  <si>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</si>
  <si>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</si>
  <si>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</si>
  <si>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</si>
  <si>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</si>
  <si>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</si>
  <si>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</si>
  <si>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</si>
  <si>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</si>
  <si>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</si>
  <si>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</si>
  <si>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</si>
  <si>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</si>
  <si>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</si>
  <si>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</si>
  <si>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</si>
  <si>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</si>
  <si>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</si>
  <si>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</si>
  <si>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</si>
  <si>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</si>
  <si>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</si>
  <si>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</si>
  <si>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</si>
  <si>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</si>
  <si>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</si>
  <si>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</si>
  <si>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</si>
  <si>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</si>
  <si>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</si>
  <si>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</si>
  <si>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</si>
  <si>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</si>
  <si>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</si>
  <si>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</si>
  <si>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</si>
  <si>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</si>
  <si>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</si>
  <si>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</si>
  <si>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</si>
  <si>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</si>
  <si>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</si>
  <si>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</si>
  <si>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</si>
  <si>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</si>
  <si>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</si>
  <si>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</si>
  <si>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</si>
  <si>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</si>
  <si>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</si>
  <si>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</si>
  <si>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</si>
  <si>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</si>
  <si>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</si>
  <si>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</si>
  <si>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</si>
  <si>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</si>
  <si>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</si>
  <si>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</si>
  <si>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</si>
  <si>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</si>
  <si>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</si>
  <si>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</si>
  <si>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</si>
  <si>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</si>
  <si>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</si>
  <si>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</si>
  <si>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</si>
  <si>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</si>
  <si>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</si>
  <si>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</si>
  <si>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</si>
  <si>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</si>
  <si>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</si>
  <si>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</si>
  <si>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</si>
  <si>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</si>
  <si>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</si>
  <si>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</si>
  <si>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</si>
  <si>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</si>
  <si>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</si>
  <si>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</si>
  <si>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</si>
  <si>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</si>
  <si>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</si>
  <si>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</si>
  <si>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</si>
  <si>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</si>
  <si>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</si>
  <si>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</si>
  <si>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</si>
  <si>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</si>
  <si>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</si>
  <si>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</si>
  <si>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</si>
  <si>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</si>
  <si>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</si>
  <si>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</si>
  <si>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</si>
  <si>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</si>
  <si>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</si>
  <si>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</si>
  <si>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</si>
  <si>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</si>
  <si>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</si>
  <si>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</si>
  <si>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</si>
  <si>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</si>
  <si>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</si>
  <si>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</si>
  <si>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</si>
  <si>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</si>
  <si>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</si>
  <si>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</si>
  <si>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</si>
  <si>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</si>
  <si>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</si>
  <si>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</si>
  <si>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</si>
  <si>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</si>
  <si>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</si>
  <si>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</si>
  <si>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</si>
  <si>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</si>
  <si>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</si>
  <si>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</si>
  <si>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</si>
  <si>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</si>
  <si>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</si>
  <si>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</si>
  <si>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</si>
  <si>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</si>
  <si>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</si>
  <si>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</si>
  <si>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</si>
  <si>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</si>
  <si>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</si>
  <si>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</si>
  <si>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</si>
  <si>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</si>
  <si>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</si>
  <si>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</si>
  <si>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</si>
  <si>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</si>
  <si>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</si>
  <si>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</si>
  <si>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</si>
  <si>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</si>
  <si>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</si>
  <si>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</si>
  <si>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</si>
  <si>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</si>
  <si>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</si>
  <si>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</si>
  <si>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</si>
  <si>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</si>
  <si>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</si>
  <si>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</si>
  <si>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</si>
  <si>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</si>
  <si>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</si>
  <si>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</si>
  <si>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</si>
  <si>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</si>
  <si>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</si>
  <si>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</si>
  <si>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</si>
  <si>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</si>
  <si>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</si>
  <si>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</si>
  <si>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</si>
  <si>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</si>
  <si>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</si>
  <si>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</si>
  <si>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</si>
  <si>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</si>
  <si>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</si>
  <si>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</si>
  <si>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</si>
  <si>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</si>
  <si>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</si>
  <si>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</si>
  <si>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</si>
  <si>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</si>
  <si>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</si>
  <si>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</si>
  <si>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</si>
  <si>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</si>
  <si>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</si>
  <si>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</si>
  <si>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</si>
  <si>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</si>
  <si>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</si>
  <si>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</si>
  <si>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</si>
  <si>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</si>
  <si>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</si>
  <si>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</si>
  <si>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</si>
  <si>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</si>
  <si>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</si>
  <si>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</si>
  <si>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</si>
  <si>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</si>
  <si>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</si>
  <si>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</si>
  <si>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</si>
  <si>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</si>
  <si>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</si>
  <si>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</si>
  <si>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</si>
  <si>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</si>
  <si>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</si>
  <si>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</si>
  <si>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</si>
  <si>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</si>
  <si>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</si>
  <si>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</si>
  <si>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</si>
  <si>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</si>
  <si>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</si>
  <si>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</si>
  <si>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</si>
  <si>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</si>
  <si>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</si>
  <si>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</si>
  <si>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</si>
  <si>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</si>
  <si>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</si>
  <si>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</si>
  <si>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</si>
  <si>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</si>
  <si>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</si>
  <si>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</si>
  <si>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</si>
  <si>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</si>
  <si>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</si>
  <si>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</si>
  <si>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</si>
  <si>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</si>
  <si>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</si>
  <si>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</si>
  <si>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</si>
  <si>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</si>
  <si>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</si>
  <si>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</si>
  <si>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</si>
  <si>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</si>
  <si>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</si>
  <si>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</si>
  <si>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</si>
  <si>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</si>
  <si>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</si>
  <si>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</si>
  <si>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</si>
  <si>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</si>
  <si>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</si>
  <si>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</si>
  <si>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</si>
  <si>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</si>
  <si>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</si>
  <si>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</si>
  <si>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</si>
  <si>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</si>
  <si>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</si>
  <si>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</si>
  <si>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</si>
  <si>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</si>
  <si>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</si>
  <si>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</si>
  <si>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</si>
  <si>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</si>
  <si>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</si>
  <si>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</si>
  <si>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</si>
  <si>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</si>
  <si>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</si>
  <si>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</si>
  <si>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</si>
  <si>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</si>
  <si>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</si>
  <si>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</si>
  <si>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</si>
  <si>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</si>
  <si>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</si>
  <si>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</si>
  <si>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</si>
  <si>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</si>
  <si>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</si>
  <si>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</si>
  <si>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</si>
  <si>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</si>
  <si>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</si>
  <si>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</si>
  <si>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</si>
  <si>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</si>
  <si>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</si>
  <si>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</si>
  <si>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</si>
  <si>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</si>
  <si>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</si>
  <si>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</si>
  <si>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</si>
  <si>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</si>
  <si>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</si>
  <si>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</si>
  <si>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</si>
  <si>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</si>
  <si>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</si>
  <si>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</si>
  <si>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</si>
  <si>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</si>
  <si>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</si>
  <si>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</si>
  <si>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</si>
  <si>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</si>
  <si>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</si>
  <si>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</si>
  <si>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</si>
  <si>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</si>
  <si>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</si>
  <si>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</si>
  <si>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</si>
  <si>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</si>
  <si>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</si>
  <si>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</si>
  <si>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</si>
  <si>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</si>
  <si>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</si>
  <si>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</si>
  <si>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</si>
  <si>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</si>
  <si>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</si>
  <si>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</si>
  <si>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</si>
  <si>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</si>
  <si>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</si>
  <si>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</si>
  <si>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</si>
  <si>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</si>
  <si>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</si>
  <si>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</si>
  <si>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</si>
  <si>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</si>
  <si>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</si>
  <si>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</si>
  <si>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</si>
  <si>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</si>
  <si>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</si>
  <si>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</si>
  <si>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</si>
  <si>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</si>
  <si>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</si>
  <si>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</si>
  <si>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</si>
  <si>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</si>
  <si>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</si>
  <si>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</si>
  <si>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</si>
  <si>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</si>
  <si>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</si>
  <si>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</si>
  <si>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</si>
  <si>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</si>
  <si>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</si>
  <si>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</si>
  <si>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</si>
  <si>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</si>
  <si>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</si>
  <si>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</si>
  <si>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</si>
  <si>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</si>
  <si>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</si>
  <si>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</si>
  <si>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</si>
  <si>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</si>
  <si>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</si>
  <si>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</si>
  <si>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</si>
  <si>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</si>
  <si>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</si>
  <si>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</si>
  <si>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</si>
  <si>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</si>
  <si>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</si>
  <si>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</si>
  <si>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</si>
  <si>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</si>
  <si>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</si>
  <si>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</si>
  <si>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</si>
  <si>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</si>
  <si>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</si>
  <si>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</si>
  <si>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</si>
  <si>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</si>
  <si>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</si>
  <si>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</si>
  <si>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</si>
  <si>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</si>
  <si>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</si>
  <si>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</si>
  <si>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</si>
  <si>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</si>
  <si>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</si>
  <si>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</si>
  <si>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</si>
  <si>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</si>
  <si>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</si>
  <si>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</si>
  <si>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</si>
  <si>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</si>
  <si>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</si>
  <si>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</si>
  <si>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</si>
  <si>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</si>
  <si>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</si>
  <si>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</si>
  <si>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</si>
  <si>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</si>
  <si>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</si>
  <si>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</si>
  <si>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</si>
  <si>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</si>
  <si>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</si>
  <si>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</si>
  <si>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</si>
  <si>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</si>
  <si>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</si>
  <si>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</si>
  <si>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</si>
  <si>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</si>
  <si>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</si>
  <si>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</si>
  <si>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</si>
  <si>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</si>
  <si>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</si>
  <si>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</si>
  <si>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</si>
  <si>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</si>
  <si>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</si>
  <si>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</si>
  <si>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</si>
  <si>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</si>
  <si>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</si>
  <si>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</si>
  <si>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</si>
  <si>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</si>
  <si>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</si>
  <si>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</si>
  <si>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</si>
  <si>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</si>
  <si>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</si>
  <si>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</si>
  <si>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</si>
  <si>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</si>
  <si>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</si>
  <si>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</si>
  <si>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</si>
  <si>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</si>
  <si>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</si>
  <si>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</si>
  <si>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</si>
  <si>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</si>
  <si>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</si>
  <si>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</si>
  <si>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</si>
  <si>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</si>
  <si>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</si>
  <si>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</si>
  <si>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</si>
  <si>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</si>
  <si>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</si>
  <si>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</si>
  <si>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</si>
  <si>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</si>
  <si>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</si>
  <si>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</si>
  <si>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</si>
  <si>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</si>
  <si>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</si>
  <si>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</si>
  <si>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</si>
  <si>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</si>
  <si>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</si>
  <si>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</si>
  <si>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</si>
  <si>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</si>
  <si>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</si>
  <si>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</si>
  <si>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</si>
  <si>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</si>
  <si>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</si>
  <si>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</si>
  <si>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</si>
  <si>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</si>
  <si>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</si>
  <si>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</si>
  <si>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</si>
  <si>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</si>
  <si>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</si>
  <si>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</si>
  <si>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</si>
  <si>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</si>
  <si>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</si>
  <si>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</si>
  <si>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</si>
  <si>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</si>
  <si>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</si>
  <si>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</si>
  <si>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</si>
  <si>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</si>
  <si>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</si>
  <si>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</si>
  <si>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</si>
  <si>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</si>
  <si>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</si>
  <si>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</si>
  <si>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</si>
  <si>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</si>
  <si>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</si>
  <si>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</si>
  <si>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</si>
  <si>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</si>
  <si>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</si>
  <si>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</si>
  <si>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</si>
  <si>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</si>
  <si>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</si>
  <si>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</si>
  <si>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</si>
  <si>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</si>
  <si>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</si>
  <si>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</si>
  <si>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</si>
  <si>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</si>
  <si>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</si>
  <si>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</si>
  <si>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</si>
  <si>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</si>
  <si>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</si>
  <si>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</si>
  <si>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</si>
  <si>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</si>
  <si>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</si>
  <si>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</si>
  <si>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</si>
  <si>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</si>
  <si>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</si>
  <si>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</si>
  <si>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</si>
  <si>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</si>
  <si>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</si>
  <si>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</si>
  <si>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</si>
  <si>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</si>
  <si>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</si>
  <si>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</si>
  <si>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</si>
  <si>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</si>
  <si>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</si>
  <si>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</si>
  <si>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</si>
  <si>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</si>
  <si>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</si>
  <si>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</si>
  <si>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</si>
  <si>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</si>
  <si>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</si>
  <si>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</si>
  <si>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</si>
  <si>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</si>
  <si>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</si>
  <si>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</si>
  <si>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</si>
  <si>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</si>
  <si>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</si>
  <si>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</si>
  <si>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</si>
  <si>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</si>
  <si>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</si>
  <si>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</si>
  <si>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</si>
  <si>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</si>
  <si>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</si>
  <si>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</si>
  <si>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</si>
  <si>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</si>
  <si>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</si>
  <si>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</si>
  <si>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</si>
  <si>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</si>
  <si>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</si>
  <si>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</si>
  <si>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</si>
  <si>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</si>
  <si>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</si>
  <si>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</si>
  <si>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</si>
  <si>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</si>
  <si>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</si>
  <si>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</si>
  <si>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</si>
  <si>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</si>
  <si>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</si>
  <si>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</si>
  <si>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</si>
  <si>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</si>
  <si>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</si>
  <si>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</si>
  <si>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</si>
  <si>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</si>
  <si>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</si>
  <si>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</si>
  <si>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</si>
  <si>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</si>
  <si>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</si>
  <si>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</si>
  <si>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</si>
  <si>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</si>
  <si>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</si>
  <si>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</si>
  <si>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</si>
  <si>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</si>
  <si>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</si>
  <si>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</si>
  <si>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</si>
  <si>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</si>
  <si>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</si>
  <si>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</si>
  <si>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</si>
  <si>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</si>
  <si>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</si>
  <si>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</si>
  <si>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</si>
  <si>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</si>
  <si>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</si>
  <si>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</si>
  <si>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</si>
  <si>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</si>
  <si>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</si>
  <si>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</si>
  <si>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</si>
  <si>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</si>
  <si>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</si>
  <si>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</si>
  <si>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</si>
  <si>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</si>
  <si>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</si>
  <si>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</si>
  <si>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</si>
  <si>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</si>
  <si>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</si>
  <si>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</si>
  <si>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</si>
  <si>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</si>
  <si>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</si>
  <si>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</si>
  <si>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</si>
  <si>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</si>
  <si>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</si>
  <si>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</si>
  <si>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</si>
  <si>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</si>
  <si>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</si>
  <si>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</si>
  <si>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</si>
  <si>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</si>
  <si>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</si>
  <si>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</si>
  <si>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</si>
  <si>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</si>
  <si>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</si>
  <si>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</si>
  <si>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</si>
  <si>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</si>
  <si>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</si>
  <si>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</si>
  <si>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</si>
  <si>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</si>
  <si>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</si>
  <si>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</si>
  <si>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</si>
  <si>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</si>
  <si>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</si>
  <si>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</si>
  <si>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</si>
  <si>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</si>
  <si>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</si>
  <si>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</si>
  <si>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</si>
  <si>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</si>
  <si>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</si>
  <si>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</si>
  <si>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</si>
  <si>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</si>
  <si>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</si>
  <si>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</si>
  <si>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</si>
  <si>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</si>
  <si>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</si>
  <si>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</si>
  <si>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</si>
  <si>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</si>
  <si>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</si>
  <si>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</si>
  <si>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</si>
  <si>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</si>
  <si>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</si>
  <si>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</si>
  <si>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</si>
  <si>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</si>
  <si>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</si>
  <si>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</si>
  <si>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</si>
  <si>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</si>
  <si>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</si>
  <si>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</si>
  <si>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</si>
  <si>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</si>
  <si>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</si>
  <si>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</si>
  <si>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</si>
  <si>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</si>
  <si>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</si>
  <si>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</si>
  <si>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</si>
  <si>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</si>
  <si>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</si>
  <si>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</si>
  <si>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</si>
  <si>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</si>
  <si>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</si>
  <si>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</si>
  <si>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</si>
  <si>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</si>
  <si>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</si>
  <si>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</si>
  <si>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</si>
  <si>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</si>
  <si>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</si>
  <si>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</si>
  <si>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</si>
  <si>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</si>
  <si>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</si>
  <si>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</si>
  <si>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</si>
  <si>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</si>
  <si>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</si>
  <si>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</si>
  <si>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</si>
  <si>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</si>
  <si>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</si>
  <si>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</si>
  <si>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</si>
  <si>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</si>
  <si>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</si>
  <si>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</si>
  <si>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</si>
  <si>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</si>
  <si>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</si>
  <si>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</si>
  <si>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</si>
  <si>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</si>
  <si>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</si>
  <si>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</si>
  <si>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</si>
  <si>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</si>
  <si>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</si>
  <si>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</si>
  <si>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</si>
  <si>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</si>
  <si>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</si>
  <si>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</si>
  <si>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</si>
  <si>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</si>
  <si>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</si>
  <si>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</si>
  <si>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</si>
  <si>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</si>
  <si>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</si>
  <si>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</si>
  <si>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</si>
  <si>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</si>
  <si>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</si>
  <si>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</si>
  <si>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</si>
  <si>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</si>
  <si>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</si>
  <si>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</si>
  <si>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</si>
  <si>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</si>
  <si>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</si>
  <si>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</si>
  <si>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</si>
  <si>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</si>
  <si>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</si>
  <si>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</si>
  <si>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</si>
  <si>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</si>
  <si>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</si>
  <si>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</si>
  <si>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</si>
  <si>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</si>
  <si>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</si>
  <si>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</si>
  <si>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</si>
  <si>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</si>
  <si>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</si>
  <si>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</si>
  <si>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</si>
  <si>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</si>
  <si>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</si>
  <si>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</si>
  <si>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</si>
  <si>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</si>
  <si>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</si>
  <si>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</si>
  <si>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</si>
  <si>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</si>
  <si>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</si>
  <si>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</si>
  <si>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</si>
  <si>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</si>
  <si>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</si>
  <si>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</si>
  <si>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</si>
  <si>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</si>
  <si>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</si>
  <si>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</si>
  <si>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</si>
  <si>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</si>
  <si>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</si>
  <si>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</si>
  <si>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</si>
  <si>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</si>
  <si>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</si>
  <si>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</si>
  <si>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</si>
  <si>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</si>
  <si>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</si>
  <si>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</si>
  <si>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</si>
  <si>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</si>
  <si>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</si>
  <si>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</si>
  <si>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</si>
  <si>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</si>
  <si>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</si>
  <si>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</si>
  <si>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</si>
  <si>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</si>
  <si>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</si>
  <si>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</si>
  <si>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</si>
  <si>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</si>
  <si>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</si>
  <si>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</si>
  <si>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</si>
  <si>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</si>
  <si>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</si>
  <si>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</si>
  <si>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</si>
  <si>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</si>
  <si>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</si>
  <si>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</si>
  <si>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</si>
  <si>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</si>
  <si>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</si>
  <si>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</si>
  <si>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</si>
  <si>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</si>
  <si>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</si>
  <si>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</si>
  <si>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</si>
  <si>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</si>
  <si>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</si>
  <si>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</si>
  <si>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</si>
  <si>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</si>
  <si>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</si>
  <si>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</si>
  <si>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</si>
  <si>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</si>
  <si>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</si>
  <si>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</si>
  <si>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</si>
  <si>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</si>
  <si>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</si>
  <si>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</si>
  <si>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</si>
  <si>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</si>
  <si>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</si>
  <si>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</si>
  <si>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</si>
  <si>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</si>
  <si>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</si>
  <si>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</si>
  <si>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</si>
  <si>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</si>
  <si>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</si>
  <si>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</si>
  <si>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</si>
  <si>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</si>
  <si>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</si>
  <si>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</si>
  <si>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</si>
  <si>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</si>
  <si>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</si>
  <si>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</si>
  <si>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</si>
  <si>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</si>
  <si>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</si>
  <si>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</si>
  <si>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</si>
  <si>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</si>
  <si>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</si>
  <si>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</si>
  <si>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</si>
  <si>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</si>
  <si>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</si>
  <si>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</si>
  <si>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</si>
  <si>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</si>
  <si>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</si>
  <si>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</si>
  <si>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</si>
  <si>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</si>
  <si>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</si>
  <si>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</si>
  <si>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</si>
  <si>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</si>
  <si>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</si>
  <si>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</si>
  <si>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</si>
  <si>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</si>
  <si>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</si>
  <si>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</si>
  <si>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</si>
  <si>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</si>
  <si>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</si>
  <si>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</si>
  <si>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</si>
  <si>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</si>
  <si>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</si>
  <si>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</si>
  <si>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</si>
  <si>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</si>
  <si>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</si>
  <si>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</si>
  <si>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</si>
  <si>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</si>
  <si>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</si>
  <si>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</si>
  <si>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</si>
  <si>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</si>
  <si>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</si>
  <si>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</si>
  <si>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</si>
  <si>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</si>
  <si>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</si>
  <si>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</si>
  <si>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</si>
  <si>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</si>
  <si>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</si>
  <si>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</si>
  <si>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</si>
  <si>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</si>
  <si>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</si>
  <si>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</si>
  <si>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</si>
  <si>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</si>
  <si>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</si>
  <si>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</si>
  <si>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</si>
  <si>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</si>
  <si>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</si>
  <si>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</si>
  <si>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</si>
  <si>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</si>
  <si>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</si>
  <si>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</si>
  <si>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</si>
  <si>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</si>
  <si>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</si>
  <si>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</si>
  <si>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</si>
  <si>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</si>
  <si>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</si>
  <si>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</si>
  <si>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</si>
  <si>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</si>
  <si>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</si>
  <si>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</si>
  <si>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</si>
  <si>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</si>
  <si>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</si>
  <si>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</si>
  <si>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</si>
  <si>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</si>
  <si>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</si>
  <si>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</si>
  <si>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</si>
  <si>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</si>
  <si>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</si>
  <si>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</si>
  <si>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</si>
  <si>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</si>
  <si>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</si>
  <si>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</si>
  <si>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</si>
  <si>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</si>
  <si>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</si>
  <si>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</si>
  <si>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</si>
  <si>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</si>
  <si>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</si>
  <si>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</si>
  <si>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</si>
  <si>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</si>
  <si>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</si>
  <si>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</si>
  <si>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</si>
  <si>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</si>
  <si>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</si>
  <si>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</si>
  <si>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</si>
  <si>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</si>
  <si>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</si>
  <si>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</si>
  <si>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</si>
  <si>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</si>
  <si>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</si>
  <si>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</si>
  <si>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</si>
  <si>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</si>
  <si>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</si>
  <si>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</si>
  <si>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</si>
  <si>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</si>
  <si>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</si>
  <si>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</si>
  <si>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</si>
  <si>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</si>
  <si>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</si>
  <si>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</si>
  <si>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</si>
  <si>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</si>
  <si>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</si>
  <si>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</si>
  <si>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</si>
  <si>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</si>
  <si>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</si>
  <si>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</si>
  <si>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</si>
  <si>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</si>
  <si>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</si>
  <si>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</si>
  <si>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</si>
  <si>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</si>
  <si>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</si>
  <si>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</si>
  <si>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</si>
  <si>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</si>
  <si>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</si>
  <si>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</si>
  <si>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</si>
  <si>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</si>
  <si>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</si>
  <si>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</si>
  <si>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</si>
  <si>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</si>
  <si>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</si>
  <si>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</si>
  <si>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</si>
  <si>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</si>
  <si>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</si>
  <si>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</si>
  <si>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</si>
  <si>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</si>
  <si>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</si>
  <si>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</si>
  <si>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</si>
  <si>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</si>
  <si>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</si>
  <si>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</si>
  <si>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</si>
  <si>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</si>
  <si>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</si>
  <si>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</si>
  <si>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</si>
  <si>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</si>
  <si>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</si>
  <si>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</si>
  <si>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</si>
  <si>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</si>
  <si>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</si>
  <si>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</si>
  <si>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</si>
  <si>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</si>
  <si>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</si>
  <si>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</si>
  <si>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</si>
  <si>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</si>
  <si>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</si>
  <si>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</si>
  <si>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</si>
  <si>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</si>
  <si>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</si>
  <si>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</si>
  <si>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</si>
  <si>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</si>
  <si>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</si>
  <si>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</si>
  <si>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</si>
  <si>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</si>
  <si>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</si>
  <si>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</si>
  <si>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</si>
  <si>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</si>
  <si>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</si>
  <si>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</si>
  <si>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</si>
  <si>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</si>
  <si>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</si>
  <si>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</si>
  <si>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</si>
  <si>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</si>
  <si>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</si>
  <si>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</si>
  <si>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</si>
  <si>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</si>
  <si>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</si>
  <si>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</si>
  <si>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</si>
  <si>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</si>
  <si>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</si>
  <si>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</si>
  <si>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</si>
  <si>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</si>
  <si>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</si>
  <si>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</si>
  <si>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</si>
  <si>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</si>
  <si>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</si>
  <si>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</si>
  <si>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</si>
  <si>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</si>
  <si>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</si>
  <si>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</si>
  <si>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</si>
  <si>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</si>
  <si>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</si>
  <si>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</si>
  <si>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</si>
  <si>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</si>
  <si>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</si>
  <si>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</si>
  <si>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</si>
  <si>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</si>
  <si>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</si>
  <si>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</si>
  <si>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</si>
  <si>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</si>
  <si>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</si>
  <si>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</si>
  <si>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</si>
  <si>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</si>
  <si>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</si>
  <si>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</si>
  <si>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</si>
  <si>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</si>
  <si>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</si>
  <si>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</si>
  <si>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</si>
  <si>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</si>
  <si>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</si>
  <si>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</si>
  <si>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</si>
  <si>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</si>
  <si>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</si>
  <si>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</si>
  <si>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</si>
  <si>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</si>
  <si>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</si>
  <si>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</si>
  <si>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</si>
  <si>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</si>
  <si>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</si>
  <si>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</si>
  <si>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</si>
  <si>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</si>
  <si>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</si>
  <si>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</si>
  <si>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</si>
  <si>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</si>
  <si>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</si>
  <si>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</si>
  <si>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</si>
  <si>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</si>
  <si>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</si>
  <si>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</si>
  <si>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</si>
  <si>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</si>
  <si>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</si>
  <si>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</si>
  <si>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</si>
  <si>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</si>
  <si>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</si>
  <si>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</si>
  <si>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</si>
  <si>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</si>
  <si>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</si>
  <si>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</si>
  <si>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</si>
  <si>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</si>
  <si>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</si>
  <si>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</si>
  <si>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</si>
  <si>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</si>
  <si>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</si>
  <si>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</si>
  <si>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</si>
  <si>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</si>
  <si>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</si>
  <si>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</si>
  <si>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</si>
  <si>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</si>
  <si>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</si>
  <si>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</si>
  <si>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</si>
  <si>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</si>
  <si>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</si>
  <si>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</si>
  <si>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</si>
  <si>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</si>
  <si>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</si>
  <si>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</si>
  <si>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</si>
  <si>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</si>
  <si>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</si>
  <si>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</si>
  <si>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</si>
  <si>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</si>
  <si>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</si>
  <si>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</si>
  <si>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</si>
  <si>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</si>
  <si>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</si>
  <si>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</si>
  <si>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</si>
  <si>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</si>
  <si>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</si>
  <si>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</si>
  <si>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</si>
  <si>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</si>
  <si>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</si>
  <si>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</si>
  <si>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</si>
  <si>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</si>
  <si>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</si>
  <si>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</si>
  <si>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</si>
  <si>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</si>
  <si>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</si>
  <si>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</si>
  <si>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</si>
  <si>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</si>
  <si>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</si>
  <si>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</si>
  <si>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</si>
  <si>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</si>
  <si>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</si>
  <si>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</si>
  <si>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</si>
  <si>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</si>
  <si>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</si>
  <si>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</si>
  <si>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</si>
  <si>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</si>
  <si>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</si>
  <si>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</si>
  <si>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</si>
  <si>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</si>
  <si>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</si>
  <si>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</si>
  <si>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</si>
  <si>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</si>
  <si>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</si>
  <si>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</si>
  <si>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</si>
  <si>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</si>
  <si>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</si>
  <si>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</si>
  <si>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</si>
  <si>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</si>
  <si>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</si>
  <si>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</si>
  <si>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</si>
  <si>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</si>
  <si>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</si>
  <si>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</si>
  <si>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</si>
  <si>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</si>
  <si>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</si>
  <si>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</si>
  <si>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</si>
  <si>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</si>
  <si>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</si>
  <si>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</si>
  <si>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</si>
  <si>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</si>
  <si>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</si>
  <si>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</si>
  <si>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</si>
  <si>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</si>
  <si>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</si>
  <si>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</si>
  <si>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</si>
  <si>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</si>
  <si>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</si>
  <si>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</si>
  <si>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</si>
  <si>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</si>
  <si>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</si>
  <si>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</si>
  <si>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</si>
  <si>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</si>
  <si>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</si>
  <si>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</si>
  <si>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</si>
  <si>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</si>
  <si>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</si>
  <si>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</si>
  <si>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</si>
  <si>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</si>
  <si>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</si>
  <si>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</si>
  <si>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</si>
  <si>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</si>
  <si>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</si>
  <si>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</si>
  <si>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</si>
  <si>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</si>
  <si>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</si>
  <si>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</si>
  <si>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</si>
  <si>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</si>
  <si>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</si>
  <si>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</si>
  <si>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</si>
  <si>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</si>
  <si>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</si>
  <si>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</si>
  <si>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</si>
  <si>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</si>
  <si>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</si>
  <si>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</si>
  <si>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</si>
  <si>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</si>
  <si>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</si>
  <si>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</si>
  <si>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</si>
  <si>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</si>
  <si>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</si>
  <si>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</si>
  <si>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</si>
  <si>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</si>
  <si>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</si>
  <si>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</si>
  <si>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</si>
  <si>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</si>
  <si>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</si>
  <si>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</si>
  <si>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</si>
  <si>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</si>
  <si>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</si>
  <si>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</si>
  <si>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</si>
  <si>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</si>
  <si>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</si>
  <si>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</si>
  <si>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</si>
  <si>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</si>
  <si>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</si>
  <si>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</si>
  <si>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</si>
  <si>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</si>
  <si>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</si>
  <si>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</si>
  <si>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</si>
  <si>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</si>
  <si>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</si>
  <si>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</si>
  <si>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</si>
  <si>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</si>
  <si>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</si>
  <si>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</si>
  <si>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</si>
  <si>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</si>
  <si>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</si>
  <si>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</si>
  <si>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</si>
  <si>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</si>
  <si>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</si>
  <si>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</si>
  <si>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</si>
  <si>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</si>
  <si>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</si>
  <si>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</si>
  <si>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</si>
  <si>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</si>
  <si>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</si>
  <si>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</si>
  <si>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</si>
  <si>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</si>
  <si>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</si>
  <si>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</si>
  <si>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</si>
  <si>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</si>
  <si>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</si>
  <si>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</si>
  <si>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</si>
  <si>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</si>
  <si>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</si>
  <si>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</si>
  <si>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</si>
  <si>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</si>
  <si>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</si>
  <si>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</si>
  <si>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</si>
  <si>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</si>
  <si>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</si>
  <si>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</si>
  <si>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</si>
  <si>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</si>
  <si>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</si>
  <si>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</si>
  <si>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</si>
  <si>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</si>
  <si>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</si>
  <si>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</si>
  <si>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</si>
  <si>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</si>
  <si>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</si>
  <si>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</si>
  <si>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</si>
  <si>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</si>
  <si>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</si>
  <si>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</si>
  <si>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</si>
  <si>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</si>
  <si>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</si>
  <si>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</si>
  <si>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</si>
  <si>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</si>
  <si>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</si>
  <si>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</si>
  <si>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</si>
  <si>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</si>
  <si>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</si>
  <si>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</si>
  <si>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</si>
  <si>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</si>
  <si>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</si>
  <si>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</si>
  <si>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</si>
  <si>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</si>
  <si>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</si>
  <si>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</si>
  <si>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</si>
  <si>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</si>
  <si>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</si>
  <si>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</si>
  <si>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</si>
  <si>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</si>
  <si>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</si>
  <si>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</si>
  <si>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</si>
  <si>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</si>
  <si>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</si>
  <si>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</si>
  <si>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</si>
  <si>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</si>
  <si>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</si>
  <si>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</si>
  <si>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</si>
  <si>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</si>
  <si>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</si>
  <si>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</si>
  <si>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</si>
  <si>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</si>
  <si>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</si>
  <si>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</si>
  <si>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</si>
  <si>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</si>
  <si>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</si>
  <si>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</si>
  <si>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</si>
  <si>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</si>
  <si>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</si>
  <si>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</si>
  <si>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</si>
  <si>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</si>
  <si>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</si>
  <si>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</si>
  <si>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</si>
  <si>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</si>
  <si>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</si>
  <si>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</si>
  <si>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</si>
  <si>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</si>
  <si>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</si>
  <si>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</si>
  <si>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</si>
  <si>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</si>
  <si>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</si>
  <si>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</si>
  <si>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</si>
  <si>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</si>
  <si>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</si>
  <si>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</si>
  <si>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</si>
  <si>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</si>
  <si>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</si>
  <si>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</si>
  <si>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</si>
  <si>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</si>
  <si>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</si>
  <si>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</si>
  <si>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</si>
  <si>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</si>
  <si>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</si>
  <si>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</si>
  <si>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</si>
  <si>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</si>
  <si>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</si>
  <si>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</si>
  <si>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</si>
  <si>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</si>
  <si>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</si>
  <si>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</si>
  <si>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</si>
  <si>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</si>
  <si>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</si>
  <si>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</si>
  <si>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</si>
  <si>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</si>
  <si>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</si>
  <si>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</si>
  <si>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</si>
  <si>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</si>
  <si>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</si>
  <si>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</si>
  <si>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</si>
  <si>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</si>
  <si>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</si>
  <si>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</si>
  <si>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</si>
  <si>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</si>
  <si>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</si>
  <si>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</si>
  <si>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</si>
  <si>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</si>
  <si>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</si>
  <si>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</si>
  <si>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</si>
  <si>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</si>
  <si>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</si>
  <si>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</si>
  <si>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</si>
  <si>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</si>
  <si>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</si>
  <si>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</si>
  <si>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</si>
  <si>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</si>
  <si>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</si>
  <si>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</si>
  <si>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</si>
  <si>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</si>
  <si>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</si>
  <si>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</si>
  <si>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</si>
  <si>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</si>
  <si>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</si>
  <si>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</si>
  <si>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</si>
  <si>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</si>
  <si>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</si>
  <si>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</si>
  <si>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</si>
  <si>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</si>
  <si>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</si>
  <si>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</si>
  <si>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</si>
  <si>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</si>
  <si>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</si>
  <si>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</si>
  <si>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</si>
  <si>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</si>
  <si>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</si>
  <si>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</si>
  <si>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</si>
  <si>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</si>
  <si>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</si>
  <si>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</si>
  <si>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</si>
  <si>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</si>
  <si>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</si>
  <si>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</si>
  <si>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</si>
  <si>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</si>
  <si>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</si>
  <si>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</si>
  <si>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</si>
  <si>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</si>
  <si>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</si>
  <si>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</si>
  <si>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</si>
  <si>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</si>
  <si>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</si>
  <si>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</si>
  <si>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</si>
  <si>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</si>
  <si>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</si>
  <si>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</si>
  <si>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</si>
  <si>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</si>
  <si>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</si>
  <si>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</si>
  <si>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</si>
  <si>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</si>
  <si>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</si>
  <si>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</si>
  <si>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</si>
  <si>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</si>
  <si>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</si>
  <si>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</si>
  <si>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</si>
  <si>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</si>
  <si>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</si>
  <si>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</si>
  <si>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</si>
  <si>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</si>
  <si>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</si>
  <si>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</si>
  <si>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</si>
  <si>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</si>
  <si>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</si>
  <si>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</si>
  <si>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</si>
  <si>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</si>
  <si>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</si>
  <si>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</si>
  <si>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</si>
  <si>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</si>
  <si>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</si>
  <si>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</si>
  <si>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</si>
  <si>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</si>
  <si>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</si>
  <si>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</si>
  <si>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</si>
  <si>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</si>
  <si>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</si>
  <si>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</si>
  <si>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</si>
  <si>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</si>
  <si>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</si>
  <si>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</si>
  <si>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</si>
  <si>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</si>
  <si>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</si>
  <si>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</si>
  <si>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</si>
  <si>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</si>
  <si>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</si>
  <si>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</si>
  <si>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</si>
  <si>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</si>
  <si>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</si>
  <si>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</si>
  <si>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</si>
  <si>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</si>
  <si>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</si>
  <si>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</si>
  <si>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</si>
  <si>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</si>
  <si>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</si>
  <si>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</si>
  <si>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</si>
  <si>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</si>
  <si>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</si>
  <si>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</si>
  <si>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</si>
  <si>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</si>
  <si>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</si>
  <si>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</si>
  <si>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</si>
  <si>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</si>
  <si>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</si>
  <si>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</si>
  <si>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</si>
  <si>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</si>
  <si>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</si>
  <si>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</si>
  <si>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</si>
  <si>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</si>
  <si>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</si>
  <si>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</si>
  <si>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</si>
  <si>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</si>
  <si>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</si>
  <si>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</si>
  <si>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</si>
  <si>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</si>
  <si>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</si>
  <si>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</si>
  <si>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</si>
  <si>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</si>
  <si>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</si>
  <si>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</si>
  <si>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</si>
  <si>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</si>
  <si>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</si>
  <si>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</si>
  <si>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</si>
  <si>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</si>
  <si>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</si>
  <si>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</si>
  <si>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</si>
  <si>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</si>
  <si>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</si>
  <si>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</si>
  <si>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</si>
  <si>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</si>
  <si>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</si>
  <si>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</si>
  <si>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</si>
  <si>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</si>
  <si>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</si>
  <si>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</si>
  <si>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</si>
  <si>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</si>
  <si>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</si>
  <si>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</si>
  <si>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</si>
  <si>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</si>
  <si>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</si>
  <si>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</si>
  <si>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</si>
  <si>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</si>
  <si>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</si>
  <si>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</si>
  <si>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</si>
  <si>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</si>
  <si>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</si>
  <si>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</si>
  <si>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</si>
  <si>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</si>
  <si>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</si>
  <si>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</si>
  <si>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</si>
  <si>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</si>
  <si>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</si>
  <si>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</si>
  <si>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</si>
  <si>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</si>
  <si>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</si>
  <si>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</si>
  <si>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</si>
  <si>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</si>
  <si>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</si>
  <si>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</si>
  <si>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</si>
  <si>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</si>
  <si>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</si>
  <si>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</si>
  <si>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</si>
  <si>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</si>
  <si>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</si>
  <si>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</si>
  <si>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</si>
  <si>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</si>
  <si>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</si>
  <si>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</si>
  <si>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</si>
  <si>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</si>
  <si>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</si>
  <si>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</si>
  <si>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</si>
  <si>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</si>
  <si>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</si>
  <si>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</si>
  <si>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</si>
  <si>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</si>
  <si>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</si>
  <si>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</si>
  <si>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</si>
  <si>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</si>
  <si>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</si>
  <si>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</si>
  <si>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</si>
  <si>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</si>
  <si>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</si>
  <si>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</si>
  <si>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</si>
  <si>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</si>
  <si>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</si>
  <si>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</si>
  <si>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</si>
  <si>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</si>
  <si>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</si>
  <si>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</si>
  <si>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</si>
  <si>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</si>
  <si>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</si>
  <si>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</si>
  <si>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</si>
  <si>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</si>
  <si>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</si>
  <si>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</si>
  <si>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</si>
  <si>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</si>
  <si>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</si>
  <si>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</si>
  <si>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</si>
  <si>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</si>
  <si>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</si>
  <si>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</si>
  <si>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</si>
  <si>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</si>
  <si>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</si>
  <si>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</si>
  <si>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</si>
  <si>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</si>
  <si>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</si>
  <si>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</si>
  <si>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</si>
  <si>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</si>
  <si>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</si>
  <si>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</si>
  <si>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</si>
  <si>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</si>
  <si>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</si>
  <si>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</si>
  <si>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</si>
  <si>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</si>
  <si>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</si>
  <si>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</si>
  <si>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</si>
  <si>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</si>
  <si>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</si>
  <si>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</si>
  <si>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</si>
  <si>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</si>
  <si>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</si>
  <si>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</si>
  <si>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</si>
  <si>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</si>
  <si>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</si>
  <si>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</si>
  <si>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</si>
  <si>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</si>
  <si>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</si>
  <si>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</si>
  <si>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</si>
  <si>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</si>
  <si>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</si>
  <si>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</si>
  <si>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</si>
  <si>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</si>
  <si>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</si>
  <si>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</si>
  <si>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</si>
  <si>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</si>
  <si>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</si>
  <si>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</si>
  <si>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</si>
  <si>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</si>
  <si>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</si>
  <si>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</si>
  <si>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</si>
  <si>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</si>
  <si>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</si>
  <si>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</si>
  <si>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</si>
  <si>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</si>
  <si>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</si>
  <si>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</si>
  <si>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</si>
  <si>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</si>
  <si>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</si>
  <si>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</si>
  <si>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</si>
  <si>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</si>
  <si>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</si>
  <si>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</si>
  <si>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</si>
  <si>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</si>
  <si>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</si>
  <si>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</si>
  <si>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</si>
  <si>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</si>
  <si>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</si>
  <si>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</si>
  <si>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</si>
  <si>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</si>
  <si>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</si>
  <si>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</si>
  <si>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</si>
  <si>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</si>
  <si>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</si>
  <si>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</si>
  <si>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</si>
  <si>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</si>
  <si>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</si>
  <si>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</si>
  <si>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</si>
  <si>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</si>
  <si>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</si>
  <si>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</si>
  <si>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</si>
  <si>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</si>
  <si>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</si>
  <si>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</si>
  <si>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</si>
  <si>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</si>
  <si>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</si>
  <si>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</si>
  <si>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</si>
  <si>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</si>
  <si>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</si>
  <si>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</si>
  <si>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</si>
  <si>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</si>
  <si>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</si>
  <si>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</si>
  <si>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</si>
  <si>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</si>
  <si>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</si>
  <si>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</si>
  <si>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</si>
  <si>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</si>
  <si>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</si>
  <si>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</si>
  <si>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</si>
  <si>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</si>
  <si>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</si>
  <si>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</si>
  <si>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</si>
  <si>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</si>
  <si>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</si>
  <si>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</si>
  <si>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</si>
  <si>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</si>
  <si>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</si>
  <si>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</si>
  <si>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</si>
  <si>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</si>
  <si>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</si>
  <si>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</si>
  <si>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</si>
  <si>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</si>
  <si>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</si>
  <si>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</si>
  <si>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</si>
  <si>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</si>
  <si>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</si>
  <si>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</si>
  <si>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</si>
  <si>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</si>
  <si>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</si>
  <si>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</si>
  <si>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</si>
  <si>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</si>
  <si>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</si>
  <si>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</si>
  <si>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</si>
  <si>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</si>
  <si>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</si>
  <si>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</si>
  <si>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</si>
  <si>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</si>
  <si>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</si>
  <si>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</si>
  <si>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</si>
  <si>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</si>
  <si>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</si>
  <si>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</si>
  <si>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</si>
  <si>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</si>
  <si>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</si>
  <si>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</si>
  <si>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</si>
  <si>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</si>
  <si>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</si>
  <si>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</si>
  <si>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</si>
  <si>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</si>
  <si>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</si>
  <si>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</si>
  <si>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</si>
  <si>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</si>
  <si>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</si>
  <si>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</si>
  <si>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</si>
  <si>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</si>
  <si>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</si>
  <si>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</si>
  <si>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</si>
  <si>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</si>
  <si>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</si>
  <si>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</si>
  <si>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</si>
  <si>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</si>
  <si>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</si>
  <si>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</si>
  <si>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</si>
  <si>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</si>
  <si>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</si>
  <si>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</si>
  <si>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</si>
  <si>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</si>
  <si>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</si>
  <si>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</si>
  <si>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</si>
  <si>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</si>
  <si>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</si>
  <si>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</si>
  <si>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</si>
  <si>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</si>
  <si>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</si>
  <si>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</si>
  <si>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</si>
  <si>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</si>
  <si>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</si>
  <si>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</si>
  <si>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</si>
  <si>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</si>
  <si>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</si>
  <si>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</si>
  <si>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</si>
  <si>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</si>
  <si>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</si>
  <si>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</si>
  <si>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</si>
  <si>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</si>
  <si>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</si>
  <si>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</si>
  <si>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</si>
  <si>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</si>
  <si>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</si>
  <si>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</si>
  <si>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</si>
  <si>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</si>
  <si>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</si>
  <si>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</si>
  <si>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</si>
  <si>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</si>
  <si>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</si>
  <si>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</si>
  <si>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</si>
  <si>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</si>
  <si>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</si>
  <si>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</si>
  <si>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</si>
  <si>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</si>
  <si>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</si>
  <si>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</si>
  <si>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</si>
  <si>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</si>
  <si>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</si>
  <si>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</si>
  <si>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</si>
  <si>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</si>
  <si>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</si>
  <si>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</si>
  <si>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</si>
  <si>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</si>
  <si>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</si>
  <si>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</si>
  <si>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</si>
  <si>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</si>
  <si>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</si>
  <si>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</si>
  <si>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</si>
  <si>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</si>
  <si>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</si>
  <si>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</si>
  <si>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</si>
  <si>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</si>
  <si>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</si>
  <si>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</si>
  <si>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</si>
  <si>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</si>
  <si>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</si>
  <si>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</si>
  <si>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</si>
  <si>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</si>
  <si>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</si>
  <si>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</si>
  <si>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</si>
  <si>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</si>
  <si>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</si>
  <si>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</si>
  <si>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</si>
  <si>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</si>
  <si>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</si>
  <si>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</si>
  <si>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</si>
  <si>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</si>
  <si>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</si>
  <si>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</si>
  <si>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</si>
  <si>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</si>
  <si>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</si>
  <si>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</si>
  <si>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</si>
  <si>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</si>
  <si>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</si>
  <si>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</si>
  <si>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</si>
  <si>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</si>
  <si>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</si>
  <si>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</si>
  <si>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</si>
  <si>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</si>
  <si>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</si>
  <si>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</si>
  <si>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</si>
  <si>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</si>
  <si>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</si>
  <si>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</si>
  <si>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</si>
  <si>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</si>
  <si>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</si>
  <si>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</si>
  <si>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</si>
  <si>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</si>
  <si>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</si>
  <si>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</si>
  <si>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</si>
  <si>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</si>
  <si>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</si>
  <si>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</si>
  <si>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</si>
  <si>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</si>
  <si>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</si>
  <si>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</si>
  <si>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</si>
  <si>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</si>
  <si>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</si>
  <si>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</si>
  <si>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</si>
  <si>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</si>
  <si>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</si>
  <si>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</si>
  <si>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</si>
  <si>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</si>
  <si>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</si>
  <si>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</si>
  <si>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</si>
  <si>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</si>
  <si>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</si>
  <si>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</si>
  <si>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</si>
  <si>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</si>
  <si>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</si>
  <si>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</si>
  <si>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</si>
  <si>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</si>
  <si>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</si>
  <si>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</si>
  <si>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</si>
  <si>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</si>
  <si>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</si>
  <si>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</si>
  <si>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</si>
  <si>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</si>
  <si>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</si>
  <si>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</si>
  <si>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</si>
  <si>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</si>
  <si>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</si>
  <si>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</si>
  <si>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</si>
  <si>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</si>
  <si>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</si>
  <si>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</si>
  <si>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</si>
  <si>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</si>
  <si>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</si>
  <si>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</si>
  <si>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</si>
  <si>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</si>
  <si>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</si>
  <si>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</si>
  <si>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</si>
  <si>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</si>
  <si>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</si>
  <si>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</si>
  <si>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</si>
  <si>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</si>
  <si>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</si>
  <si>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</si>
  <si>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</si>
  <si>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</si>
  <si>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</si>
  <si>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</si>
  <si>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</si>
  <si>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</si>
  <si>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</si>
  <si>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</si>
  <si>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</si>
  <si>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</si>
  <si>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</si>
  <si>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</si>
  <si>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</si>
  <si>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</si>
  <si>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</si>
  <si>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</si>
  <si>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</si>
  <si>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</si>
  <si>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</si>
  <si>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</si>
  <si>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</si>
  <si>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</si>
  <si>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</si>
  <si>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</si>
  <si>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</si>
  <si>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</si>
  <si>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</si>
  <si>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</si>
  <si>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</si>
  <si>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</si>
  <si>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</si>
  <si>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</si>
  <si>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</si>
  <si>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</si>
  <si>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</si>
  <si>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</si>
  <si>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</si>
  <si>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</si>
  <si>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</si>
  <si>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</si>
  <si>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</si>
  <si>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</si>
  <si>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</si>
  <si>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</si>
  <si>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</si>
  <si>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</si>
  <si>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</si>
  <si>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</si>
  <si>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</si>
  <si>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</si>
  <si>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</si>
  <si>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</si>
  <si>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</si>
  <si>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</si>
  <si>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</si>
  <si>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</si>
  <si>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</si>
  <si>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</si>
  <si>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</si>
  <si>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</si>
  <si>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</si>
  <si>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</si>
  <si>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</si>
  <si>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</si>
  <si>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</si>
  <si>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</si>
  <si>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</si>
  <si>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</si>
  <si>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</si>
  <si>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</si>
  <si>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</si>
  <si>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</si>
  <si>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</si>
  <si>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</si>
  <si>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</si>
  <si>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</si>
  <si>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</si>
  <si>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</si>
  <si>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</si>
  <si>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</si>
  <si>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</si>
  <si>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</si>
  <si>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</si>
  <si>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</si>
  <si>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</si>
  <si>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</si>
  <si>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</si>
  <si>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</si>
  <si>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</si>
  <si>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</si>
  <si>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</si>
  <si>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</si>
  <si>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</si>
  <si>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</si>
  <si>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</si>
  <si>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</si>
  <si>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</si>
  <si>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</si>
  <si>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</si>
  <si>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</si>
  <si>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</si>
  <si>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</si>
  <si>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</si>
  <si>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</si>
  <si>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</si>
  <si>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</si>
  <si>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</si>
  <si>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</si>
  <si>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</si>
  <si>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</si>
  <si>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</si>
  <si>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</si>
  <si>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</si>
  <si>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</si>
  <si>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</si>
  <si>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</si>
  <si>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</si>
  <si>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</si>
  <si>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</si>
  <si>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</si>
  <si>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</si>
  <si>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</si>
  <si>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</si>
  <si>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</si>
  <si>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</si>
  <si>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</si>
  <si>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</si>
  <si>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</si>
  <si>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</si>
  <si>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</si>
  <si>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</si>
  <si>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</si>
  <si>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</si>
  <si>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</si>
  <si>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</si>
  <si>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</si>
  <si>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</si>
  <si>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</si>
  <si>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</si>
  <si>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</si>
  <si>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</si>
  <si>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</si>
  <si>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</si>
  <si>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</si>
  <si>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</si>
  <si>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</si>
  <si>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</si>
  <si>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</si>
  <si>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</si>
  <si>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</si>
  <si>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</si>
  <si>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</si>
  <si>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</si>
  <si>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</si>
  <si>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</si>
  <si>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</si>
  <si>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</si>
  <si>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</si>
  <si>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</si>
  <si>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</si>
  <si>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</si>
  <si>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</si>
  <si>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</si>
  <si>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</si>
  <si>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</si>
  <si>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</si>
  <si>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</si>
  <si>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</si>
  <si>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</si>
  <si>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</si>
  <si>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</si>
  <si>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</si>
  <si>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</si>
  <si>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</si>
  <si>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</si>
  <si>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</si>
  <si>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</si>
  <si>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</si>
  <si>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</si>
  <si>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</si>
  <si>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</si>
  <si>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</si>
  <si>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</si>
  <si>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</si>
  <si>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</si>
  <si>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</si>
  <si>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</si>
  <si>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</si>
  <si>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</si>
  <si>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</si>
  <si>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</si>
  <si>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</si>
  <si>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</si>
  <si>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</si>
  <si>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</si>
  <si>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</si>
  <si>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</si>
  <si>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</si>
  <si>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</si>
  <si>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</si>
  <si>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</si>
  <si>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</si>
  <si>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</si>
  <si>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</si>
  <si>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</si>
  <si>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</si>
  <si>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</si>
  <si>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</si>
  <si>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</si>
  <si>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</si>
  <si>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</si>
  <si>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</si>
  <si>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</si>
  <si>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</si>
  <si>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</si>
  <si>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</si>
  <si>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</si>
  <si>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</si>
  <si>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</si>
  <si>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</si>
  <si>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</si>
  <si>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</si>
  <si>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</si>
  <si>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</si>
  <si>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</si>
  <si>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</si>
  <si>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</si>
  <si>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</si>
  <si>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</si>
  <si>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</si>
  <si>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</si>
  <si>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</si>
  <si>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</si>
  <si>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</si>
  <si>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</si>
  <si>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</si>
  <si>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</si>
  <si>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</si>
  <si>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</si>
  <si>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</si>
  <si>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</si>
  <si>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</si>
  <si>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</si>
  <si>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</si>
  <si>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</si>
  <si>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</si>
  <si>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</si>
  <si>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</si>
  <si>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</si>
  <si>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</si>
  <si>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</si>
  <si>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</si>
  <si>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</si>
  <si>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</si>
  <si>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</si>
  <si>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</si>
  <si>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</si>
  <si>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</si>
  <si>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</si>
  <si>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</si>
  <si>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</si>
  <si>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</si>
  <si>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</si>
  <si>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</si>
  <si>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</si>
  <si>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</si>
  <si>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</si>
  <si>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</si>
  <si>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</si>
  <si>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</si>
  <si>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</si>
  <si>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</si>
  <si>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</si>
  <si>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</si>
  <si>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</si>
  <si>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</si>
  <si>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</si>
  <si>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</si>
  <si>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</si>
  <si>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</si>
  <si>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</si>
  <si>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</si>
  <si>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</si>
  <si>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</si>
  <si>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</si>
  <si>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</si>
  <si>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</si>
  <si>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</si>
  <si>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</si>
  <si>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</si>
  <si>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</si>
  <si>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</si>
  <si>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</si>
  <si>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</si>
  <si>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</si>
  <si>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</si>
  <si>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</si>
  <si>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</si>
  <si>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</si>
  <si>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</si>
  <si>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</si>
  <si>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</si>
  <si>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</si>
  <si>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</si>
  <si>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</si>
  <si>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</si>
  <si>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</si>
  <si>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</si>
  <si>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</si>
  <si>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</si>
  <si>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</si>
  <si>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</si>
  <si>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</si>
  <si>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</si>
  <si>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</si>
  <si>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</si>
  <si>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</si>
  <si>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</si>
  <si>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</si>
  <si>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</si>
  <si>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</si>
  <si>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</si>
  <si>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</si>
  <si>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</si>
  <si>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</si>
  <si>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</si>
  <si>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</si>
  <si>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</si>
  <si>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</si>
  <si>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</si>
  <si>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</si>
  <si>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</si>
  <si>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</si>
  <si>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</si>
  <si>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</si>
  <si>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</si>
  <si>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</si>
  <si>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</si>
  <si>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</si>
  <si>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</si>
  <si>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</si>
  <si>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</si>
  <si>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</si>
  <si>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</si>
  <si>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</si>
  <si>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</si>
  <si>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</si>
  <si>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</si>
  <si>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</si>
  <si>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</si>
  <si>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</si>
  <si>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</si>
  <si>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</si>
  <si>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</si>
  <si>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</si>
  <si>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</si>
  <si>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</si>
  <si>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</si>
  <si>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</si>
  <si>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</si>
  <si>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</si>
  <si>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</si>
  <si>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</si>
  <si>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</si>
  <si>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</si>
  <si>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</si>
  <si>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</si>
  <si>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</si>
  <si>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</si>
  <si>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</si>
  <si>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</si>
  <si>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</si>
  <si>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</si>
  <si>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</si>
  <si>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</si>
  <si>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</si>
  <si>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</si>
  <si>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</si>
  <si>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</si>
  <si>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</si>
  <si>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</si>
  <si>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</si>
  <si>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</si>
  <si>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</si>
  <si>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</si>
  <si>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</si>
  <si>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</si>
  <si>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</si>
  <si>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</si>
  <si>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</si>
  <si>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</si>
  <si>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</si>
  <si>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</si>
  <si>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</si>
  <si>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</si>
  <si>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</si>
  <si>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</si>
  <si>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</si>
  <si>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</si>
  <si>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</si>
  <si>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</si>
  <si>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</si>
  <si>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</si>
  <si>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</si>
  <si>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</si>
  <si>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</si>
  <si>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</si>
  <si>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</si>
  <si>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</si>
  <si>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</si>
  <si>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</si>
  <si>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</si>
  <si>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</si>
  <si>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</si>
  <si>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</si>
  <si>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</si>
  <si>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</si>
  <si>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</si>
  <si>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</si>
  <si>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</si>
  <si>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</si>
  <si>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</si>
  <si>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</si>
  <si>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</si>
  <si>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</si>
  <si>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</si>
  <si>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</si>
  <si>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</si>
  <si>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</si>
  <si>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</si>
  <si>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</si>
  <si>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</si>
  <si>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</si>
  <si>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</si>
  <si>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</si>
  <si>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</si>
  <si>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</si>
  <si>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</si>
  <si>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</si>
  <si>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</si>
  <si>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</si>
  <si>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</si>
  <si>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</si>
  <si>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</si>
  <si>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</si>
  <si>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</si>
  <si>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</si>
  <si>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</si>
  <si>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</si>
  <si>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</si>
  <si>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</si>
  <si>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</si>
  <si>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</si>
  <si>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</si>
  <si>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</si>
  <si>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</si>
  <si>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</si>
  <si>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</si>
  <si>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</si>
  <si>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</si>
  <si>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</si>
  <si>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</si>
  <si>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</si>
  <si>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</si>
  <si>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</si>
  <si>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</si>
  <si>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</si>
  <si>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</si>
  <si>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</si>
  <si>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</si>
  <si>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</si>
  <si>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</si>
  <si>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</si>
  <si>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</si>
  <si>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</si>
  <si>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</si>
  <si>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</si>
  <si>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</si>
  <si>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</si>
  <si>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</si>
  <si>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</si>
  <si>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</si>
  <si>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</si>
  <si>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</si>
  <si>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</si>
  <si>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</si>
  <si>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</si>
  <si>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</si>
  <si>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</si>
  <si>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</si>
  <si>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</si>
  <si>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</si>
  <si>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</si>
  <si>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</si>
  <si>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</si>
  <si>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</si>
  <si>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</si>
  <si>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</si>
  <si>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</si>
  <si>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</si>
  <si>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</si>
  <si>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</si>
  <si>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</si>
  <si>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</si>
  <si>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</si>
  <si>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</si>
  <si>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</si>
  <si>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</si>
  <si>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</si>
  <si>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</si>
  <si>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</si>
  <si>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</si>
  <si>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</si>
  <si>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</si>
  <si>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</si>
  <si>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</si>
  <si>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</si>
  <si>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</si>
  <si>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</si>
  <si>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</si>
  <si>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</si>
  <si>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</si>
  <si>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</si>
  <si>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</si>
  <si>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</si>
  <si>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</si>
  <si>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</si>
  <si>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</si>
  <si>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</si>
  <si>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</si>
  <si>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</si>
  <si>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</si>
  <si>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</si>
  <si>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</si>
  <si>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</si>
  <si>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</si>
  <si>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</si>
  <si>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</si>
  <si>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</si>
  <si>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</si>
  <si>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</si>
  <si>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</si>
  <si>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</si>
  <si>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</si>
  <si>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</si>
  <si>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</si>
  <si>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</si>
  <si>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</si>
  <si>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</si>
  <si>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</si>
  <si>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</si>
  <si>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</si>
  <si>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</si>
  <si>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</si>
  <si>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</si>
  <si>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</si>
  <si>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</si>
  <si>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</si>
  <si>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</si>
  <si>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</si>
  <si>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</si>
  <si>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</si>
  <si>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</si>
  <si>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</si>
  <si>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</si>
  <si>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</si>
  <si>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</si>
  <si>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</si>
  <si>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</si>
  <si>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</si>
  <si>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</si>
  <si>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</si>
  <si>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</si>
  <si>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</si>
  <si>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</si>
  <si>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</si>
  <si>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</si>
  <si>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</si>
  <si>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</si>
  <si>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</si>
  <si>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</si>
  <si>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</si>
  <si>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</si>
  <si>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</si>
  <si>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</si>
  <si>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</si>
  <si>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</si>
  <si>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</si>
  <si>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</si>
  <si>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</si>
  <si>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</si>
  <si>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</si>
  <si>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</si>
  <si>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</si>
  <si>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</si>
  <si>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</si>
  <si>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</si>
  <si>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</si>
  <si>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</si>
  <si>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</si>
  <si>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</si>
  <si>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</si>
  <si>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</si>
  <si>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</si>
  <si>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</si>
  <si>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</si>
  <si>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</si>
  <si>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</si>
  <si>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</si>
  <si>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</si>
  <si>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</si>
  <si>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</si>
  <si>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</si>
  <si>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</si>
  <si>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</si>
  <si>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</si>
  <si>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</si>
  <si>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</si>
  <si>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</si>
  <si>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</si>
  <si>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</si>
  <si>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</si>
  <si>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</si>
  <si>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</si>
  <si>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</si>
  <si>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</si>
  <si>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</si>
  <si>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</si>
  <si>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</si>
  <si>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</si>
  <si>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</si>
  <si>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</si>
  <si>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</si>
  <si>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</si>
  <si>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</si>
  <si>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</si>
  <si>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</si>
  <si>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</si>
  <si>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</si>
  <si>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</si>
  <si>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</si>
  <si>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</si>
  <si>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</si>
  <si>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</si>
  <si>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</si>
  <si>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</si>
  <si>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</si>
  <si>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</si>
  <si>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</si>
  <si>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</si>
  <si>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</si>
  <si>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</si>
  <si>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</si>
  <si>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</si>
  <si>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</si>
  <si>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</si>
  <si>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</si>
  <si>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</si>
  <si>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</si>
  <si>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</si>
  <si>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</si>
  <si>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</si>
  <si>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</si>
  <si>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</si>
  <si>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</si>
  <si>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</si>
  <si>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</si>
  <si>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</si>
  <si>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</si>
  <si>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</si>
  <si>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</si>
  <si>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</si>
  <si>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</si>
  <si>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</si>
  <si>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</si>
  <si>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</si>
  <si>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</si>
  <si>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</si>
  <si>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</si>
  <si>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</si>
  <si>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</si>
  <si>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</si>
  <si>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</si>
  <si>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</si>
  <si>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</si>
  <si>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</si>
  <si>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</si>
  <si>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</si>
  <si>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</si>
  <si>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</si>
  <si>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</si>
  <si>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</si>
  <si>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</si>
  <si>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</si>
  <si>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</si>
  <si>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</si>
  <si>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</si>
  <si>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</si>
  <si>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</si>
  <si>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</si>
  <si>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</si>
  <si>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</si>
  <si>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</si>
  <si>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</si>
  <si>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</si>
  <si>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</si>
  <si>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</si>
  <si>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</si>
  <si>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</si>
  <si>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</si>
  <si>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</si>
  <si>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</si>
  <si>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</si>
  <si>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</si>
  <si>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</si>
  <si>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</si>
  <si>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</si>
  <si>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</si>
  <si>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</si>
  <si>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</si>
  <si>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</si>
  <si>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</si>
  <si>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</si>
  <si>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</si>
  <si>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</si>
  <si>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</si>
  <si>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</si>
  <si>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</si>
  <si>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</si>
  <si>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</si>
  <si>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</si>
  <si>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</si>
  <si>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</si>
  <si>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</si>
  <si>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</si>
  <si>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</si>
  <si>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</si>
  <si>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</si>
  <si>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</si>
  <si>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</si>
  <si>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</si>
  <si>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</si>
  <si>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</si>
  <si>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</si>
  <si>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</si>
  <si>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</si>
  <si>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</si>
  <si>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</si>
  <si>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</si>
  <si>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</si>
  <si>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</si>
  <si>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</si>
  <si>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</si>
  <si>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</si>
  <si>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</si>
  <si>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</si>
  <si>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</si>
  <si>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</si>
  <si>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</si>
  <si>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</si>
  <si>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</si>
  <si>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</si>
  <si>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</si>
  <si>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</si>
  <si>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</si>
  <si>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</si>
  <si>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</si>
  <si>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</si>
  <si>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</si>
  <si>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</si>
  <si>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</si>
  <si>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</si>
  <si>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</si>
  <si>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</si>
  <si>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</si>
  <si>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</si>
  <si>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</si>
  <si>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</si>
  <si>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</si>
  <si>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</si>
  <si>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</si>
  <si>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</si>
  <si>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</si>
  <si>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</si>
  <si>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</si>
  <si>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</si>
  <si>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</si>
  <si>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</si>
  <si>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</si>
  <si>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</si>
  <si>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</si>
  <si>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</si>
  <si>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</si>
  <si>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</si>
  <si>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</si>
  <si>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</si>
  <si>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</si>
  <si>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</si>
  <si>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</si>
  <si>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</si>
  <si>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</si>
  <si>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</si>
  <si>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</si>
  <si>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</si>
  <si>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</si>
  <si>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</si>
  <si>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</si>
  <si>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</si>
  <si>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</si>
  <si>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</si>
  <si>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</si>
  <si>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</si>
  <si>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</si>
  <si>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</si>
  <si>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</si>
  <si>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</si>
  <si>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</si>
  <si>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</si>
  <si>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</si>
  <si>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</si>
  <si>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</si>
  <si>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</si>
  <si>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</si>
  <si>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</si>
  <si>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</si>
  <si>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</si>
  <si>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</si>
  <si>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</si>
  <si>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</si>
  <si>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</si>
  <si>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</si>
  <si>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</si>
  <si>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</si>
  <si>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</si>
  <si>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</si>
  <si>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</si>
  <si>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</si>
  <si>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</si>
  <si>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</si>
  <si>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</si>
  <si>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</si>
  <si>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</si>
  <si>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</si>
  <si>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</si>
  <si>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</si>
  <si>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</si>
  <si>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</si>
  <si>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</si>
  <si>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</si>
  <si>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</si>
  <si>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</si>
  <si>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</si>
  <si>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</si>
  <si>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</si>
  <si>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</si>
  <si>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</si>
  <si>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</si>
  <si>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</si>
  <si>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</si>
  <si>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</si>
  <si>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</si>
  <si>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</si>
  <si>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</si>
  <si>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</si>
  <si>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</si>
  <si>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</si>
  <si>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</si>
  <si>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</si>
  <si>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</si>
  <si>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</si>
  <si>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</si>
  <si>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</si>
  <si>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</si>
  <si>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</si>
  <si>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</si>
  <si>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</si>
  <si>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</si>
  <si>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</si>
  <si>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</si>
  <si>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</si>
  <si>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</si>
  <si>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</si>
  <si>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</si>
  <si>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</si>
  <si>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</si>
  <si>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</si>
  <si>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</si>
  <si>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</si>
  <si>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</si>
  <si>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</si>
  <si>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</si>
  <si>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</si>
  <si>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</si>
  <si>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</si>
  <si>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</si>
  <si>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</si>
  <si>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</si>
  <si>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</si>
  <si>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</si>
  <si>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</si>
  <si>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</si>
  <si>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</si>
  <si>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</si>
  <si>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</si>
  <si>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</si>
  <si>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</si>
  <si>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</si>
  <si>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</si>
  <si>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</si>
  <si>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</si>
  <si>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</si>
  <si>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</si>
  <si>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</si>
  <si>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</si>
  <si>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</si>
  <si>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</si>
  <si>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</si>
  <si>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</si>
  <si>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</si>
  <si>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</si>
  <si>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</si>
  <si>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</si>
  <si>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</si>
  <si>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</si>
  <si>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</si>
  <si>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</si>
  <si>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</si>
  <si>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</si>
  <si>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</si>
  <si>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</si>
  <si>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</si>
  <si>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</si>
  <si>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</si>
  <si>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</si>
  <si>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</si>
  <si>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</si>
  <si>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</si>
  <si>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</si>
  <si>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</si>
  <si>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</si>
  <si>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</si>
  <si>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</si>
  <si>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</si>
  <si>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</si>
  <si>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</si>
  <si>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</si>
  <si>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</si>
  <si>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</si>
  <si>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</si>
  <si>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</si>
  <si>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</si>
  <si>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</si>
  <si>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</si>
  <si>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</si>
  <si>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</si>
  <si>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</si>
  <si>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</si>
  <si>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</si>
  <si>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</si>
  <si>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</si>
  <si>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</si>
  <si>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</si>
  <si>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</si>
  <si>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</si>
  <si>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</si>
  <si>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</si>
  <si>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</si>
  <si>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</si>
  <si>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</si>
  <si>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</si>
  <si>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</si>
  <si>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</si>
  <si>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</si>
  <si>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</si>
  <si>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</si>
  <si>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</si>
  <si>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</si>
  <si>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</si>
  <si>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</si>
  <si>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</si>
  <si>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</si>
  <si>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</si>
  <si>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</si>
  <si>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</si>
  <si>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</si>
  <si>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</si>
  <si>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</si>
  <si>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</si>
  <si>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</si>
  <si>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</si>
  <si>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</si>
  <si>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</si>
  <si>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</si>
  <si>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</si>
  <si>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</si>
  <si>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</si>
  <si>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</si>
  <si>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</si>
  <si>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</si>
  <si>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</si>
  <si>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</si>
  <si>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</si>
  <si>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</si>
  <si>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</si>
  <si>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</si>
  <si>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</si>
  <si>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</si>
  <si>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</si>
  <si>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</si>
  <si>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</si>
  <si>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</si>
  <si>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</si>
  <si>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</si>
  <si>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</si>
  <si>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</si>
  <si>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</si>
  <si>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</si>
  <si>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</si>
  <si>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</si>
  <si>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</si>
  <si>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</si>
  <si>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</si>
  <si>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</si>
  <si>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</si>
  <si>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</si>
  <si>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</si>
  <si>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</si>
  <si>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</si>
  <si>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</si>
  <si>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</si>
  <si>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</si>
  <si>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</si>
  <si>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</si>
  <si>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</si>
  <si>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</si>
  <si>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</si>
  <si>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</si>
  <si>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</si>
  <si>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</si>
  <si>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</si>
  <si>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</si>
  <si>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</si>
  <si>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</si>
  <si>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</si>
  <si>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</si>
  <si>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</si>
  <si>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</si>
  <si>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</si>
  <si>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</si>
  <si>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</si>
  <si>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</si>
  <si>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</si>
  <si>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</si>
  <si>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</si>
  <si>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</si>
  <si>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</si>
  <si>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</si>
  <si>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</si>
  <si>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</si>
  <si>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</si>
  <si>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</si>
  <si>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</si>
  <si>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</si>
  <si>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</si>
  <si>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</si>
  <si>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</si>
  <si>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</si>
  <si>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</si>
  <si>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</si>
  <si>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</si>
  <si>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</si>
  <si>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</si>
  <si>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</si>
  <si>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</si>
  <si>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</si>
  <si>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</si>
  <si>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</si>
  <si>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</si>
  <si>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</si>
  <si>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</si>
  <si>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</si>
  <si>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</si>
  <si>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</si>
  <si>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</si>
  <si>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</si>
  <si>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</si>
  <si>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</si>
  <si>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</si>
  <si>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</si>
  <si>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</si>
  <si>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</si>
  <si>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</si>
  <si>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</si>
  <si>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</si>
  <si>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</si>
  <si>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</si>
  <si>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</si>
  <si>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</si>
  <si>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</si>
  <si>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</si>
  <si>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</si>
  <si>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</si>
  <si>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</si>
  <si>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</si>
  <si>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</si>
  <si>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</si>
  <si>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</si>
  <si>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</si>
  <si>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</si>
  <si>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</si>
  <si>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</si>
  <si>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</si>
  <si>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</si>
  <si>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</si>
  <si>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</si>
  <si>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</si>
  <si>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</si>
  <si>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</si>
  <si>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</si>
  <si>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</si>
  <si>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</si>
  <si>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</si>
  <si>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</si>
  <si>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</si>
  <si>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</si>
  <si>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</si>
  <si>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</si>
  <si>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</si>
  <si>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</si>
  <si>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</si>
  <si>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</si>
  <si>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</si>
  <si>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</si>
  <si>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</si>
  <si>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</si>
  <si>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</si>
  <si>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</si>
  <si>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</si>
  <si>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</si>
  <si>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</si>
  <si>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</si>
  <si>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</si>
  <si>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</si>
  <si>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</si>
  <si>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</si>
  <si>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</si>
  <si>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</si>
  <si>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</si>
  <si>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</si>
  <si>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</si>
  <si>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</si>
  <si>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</si>
  <si>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</si>
  <si>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</si>
  <si>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</si>
  <si>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</si>
  <si>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</si>
  <si>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</si>
  <si>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</si>
  <si>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</si>
  <si>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</si>
  <si>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</si>
  <si>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</si>
  <si>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</si>
  <si>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</si>
  <si>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</si>
  <si>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</si>
  <si>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</si>
  <si>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</si>
  <si>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</si>
  <si>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</si>
  <si>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</si>
  <si>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</si>
  <si>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</si>
  <si>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</si>
  <si>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</si>
  <si>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</si>
  <si>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</si>
  <si>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</si>
  <si>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</si>
  <si>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</si>
  <si>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</si>
  <si>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</si>
  <si>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</si>
  <si>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</si>
  <si>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</si>
  <si>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</si>
  <si>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</si>
  <si>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</si>
  <si>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</si>
  <si>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</si>
  <si>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</si>
  <si>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</si>
  <si>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</si>
  <si>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</si>
  <si>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</si>
  <si>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</si>
  <si>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</si>
  <si>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</si>
  <si>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</si>
  <si>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</si>
  <si>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</si>
  <si>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</si>
  <si>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</si>
  <si>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</si>
  <si>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</si>
  <si>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</si>
  <si>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</si>
  <si>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</si>
  <si>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</si>
  <si>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</si>
  <si>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</si>
  <si>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</si>
  <si>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</si>
  <si>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</si>
  <si>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</si>
  <si>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</si>
  <si>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</si>
  <si>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</si>
  <si>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</si>
  <si>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</si>
  <si>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</si>
  <si>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</si>
  <si>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</si>
  <si>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</si>
  <si>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</si>
  <si>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</si>
  <si>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</si>
  <si>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</si>
  <si>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</si>
  <si>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</si>
  <si>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</si>
  <si>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</si>
  <si>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</si>
  <si>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</si>
  <si>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</si>
  <si>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</si>
  <si>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</si>
  <si>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</si>
  <si>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</si>
  <si>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</si>
  <si>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</si>
  <si>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</si>
  <si>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</si>
  <si>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</si>
  <si>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</si>
  <si>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</si>
  <si>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</si>
  <si>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</si>
  <si>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</si>
  <si>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</si>
  <si>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</si>
  <si>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</si>
  <si>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</si>
  <si>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</si>
  <si>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</si>
  <si>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</si>
  <si>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</si>
  <si>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</si>
  <si>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</si>
  <si>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</si>
  <si>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</si>
  <si>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</si>
  <si>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</si>
  <si>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</si>
  <si>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</si>
  <si>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</si>
  <si>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</si>
  <si>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</si>
  <si>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</si>
  <si>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</si>
  <si>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</si>
  <si>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</si>
  <si>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</si>
  <si>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</si>
  <si>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</si>
  <si>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</si>
  <si>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</si>
  <si>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</si>
  <si>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</si>
  <si>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</si>
  <si>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</si>
  <si>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</si>
  <si>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</si>
  <si>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</si>
  <si>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</si>
  <si>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</si>
  <si>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</si>
  <si>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</si>
  <si>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</si>
  <si>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</si>
  <si>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</si>
  <si>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</si>
  <si>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</si>
  <si>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</si>
  <si>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</si>
  <si>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</si>
  <si>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</si>
  <si>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</si>
  <si>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</si>
  <si>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</si>
  <si>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</si>
  <si>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</si>
  <si>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</si>
  <si>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</si>
  <si>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</si>
  <si>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</si>
  <si>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</si>
  <si>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</si>
  <si>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</si>
  <si>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</si>
  <si>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</si>
  <si>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</si>
  <si>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</si>
  <si>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</si>
  <si>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</si>
  <si>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</si>
  <si>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</si>
  <si>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</si>
  <si>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</si>
  <si>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</si>
  <si>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</si>
  <si>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</si>
  <si>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</si>
  <si>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</si>
  <si>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</si>
  <si>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</si>
  <si>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</si>
  <si>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</si>
  <si>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</si>
  <si>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</si>
  <si>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</si>
  <si>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</si>
  <si>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</si>
  <si>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</si>
  <si>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</si>
  <si>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</si>
  <si>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</si>
  <si>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</si>
  <si>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</si>
  <si>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</si>
  <si>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</si>
  <si>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</si>
  <si>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</si>
  <si>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</si>
  <si>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</si>
  <si>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</si>
  <si>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</si>
  <si>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</si>
  <si>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</si>
  <si>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</si>
  <si>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</si>
  <si>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</si>
  <si>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</si>
  <si>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</si>
  <si>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</si>
  <si>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</si>
  <si>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</si>
  <si>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</si>
  <si>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</si>
  <si>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</si>
  <si>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</si>
  <si>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</si>
  <si>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</si>
  <si>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</si>
  <si>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</si>
  <si>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</si>
  <si>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</si>
  <si>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</si>
  <si>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</si>
  <si>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</si>
  <si>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</si>
  <si>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</si>
  <si>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</si>
  <si>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</si>
  <si>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</si>
  <si>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</si>
  <si>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</si>
  <si>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</si>
  <si>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</si>
  <si>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</si>
  <si>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</si>
  <si>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</si>
  <si>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</si>
  <si>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</si>
  <si>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</si>
  <si>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</si>
  <si>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</si>
  <si>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</si>
  <si>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</si>
  <si>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</si>
  <si>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</si>
  <si>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</si>
  <si>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</si>
  <si>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</si>
  <si>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</si>
  <si>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</si>
  <si>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</si>
  <si>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</si>
  <si>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</si>
  <si>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</si>
  <si>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</si>
  <si>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</si>
  <si>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</si>
  <si>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</si>
  <si>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</si>
  <si>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</si>
  <si>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</si>
  <si>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</si>
  <si>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</si>
  <si>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</si>
  <si>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</si>
  <si>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</si>
  <si>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</si>
  <si>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</si>
  <si>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</si>
  <si>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</si>
  <si>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</si>
  <si>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</si>
  <si>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</si>
  <si>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</si>
  <si>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</si>
  <si>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</si>
  <si>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</si>
  <si>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</si>
  <si>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</si>
  <si>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</si>
  <si>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</si>
  <si>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</si>
  <si>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</si>
  <si>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</si>
  <si>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</si>
  <si>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</si>
  <si>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</si>
  <si>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</si>
  <si>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</si>
  <si>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</si>
  <si>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</si>
  <si>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</si>
  <si>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</si>
  <si>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</si>
  <si>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</si>
  <si>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</si>
  <si>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</si>
  <si>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</si>
  <si>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</si>
  <si>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</si>
  <si>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</si>
  <si>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</si>
  <si>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</si>
  <si>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</si>
  <si>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</si>
  <si>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</si>
  <si>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</si>
  <si>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</si>
  <si>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</si>
  <si>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</si>
  <si>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</si>
  <si>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</si>
  <si>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</si>
  <si>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</si>
  <si>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</si>
  <si>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</si>
  <si>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</si>
  <si>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</si>
  <si>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</si>
  <si>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</si>
  <si>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</si>
  <si>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</si>
  <si>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</si>
  <si>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</si>
  <si>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</si>
  <si>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</si>
  <si>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</si>
  <si>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</si>
  <si>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</si>
  <si>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</si>
  <si>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</si>
  <si>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</si>
  <si>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</si>
  <si>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</si>
  <si>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</si>
  <si>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</si>
  <si>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</si>
  <si>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</si>
  <si>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</si>
  <si>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</si>
  <si>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</si>
  <si>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</si>
  <si>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</si>
  <si>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</si>
  <si>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</si>
  <si>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</si>
  <si>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</si>
  <si>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</si>
  <si>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</si>
  <si>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</si>
  <si>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</si>
  <si>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</si>
  <si>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</si>
  <si>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</si>
  <si>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</si>
  <si>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</si>
  <si>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</si>
  <si>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</si>
  <si>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</si>
  <si>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</si>
  <si>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</si>
  <si>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</si>
  <si>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</si>
  <si>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</si>
  <si>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</si>
  <si>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</si>
  <si>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</si>
  <si>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</si>
  <si>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</si>
  <si>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</si>
  <si>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</si>
  <si>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</si>
  <si>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</si>
  <si>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</si>
  <si>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</si>
  <si>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</si>
  <si>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</si>
  <si>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</si>
  <si>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</si>
  <si>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</si>
  <si>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</si>
  <si>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</si>
  <si>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</si>
  <si>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</si>
  <si>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</si>
  <si>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</si>
  <si>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</si>
  <si>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</si>
  <si>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</si>
  <si>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</si>
  <si>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</si>
  <si>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</si>
  <si>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</si>
  <si>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</si>
  <si>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</si>
  <si>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</si>
  <si>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</si>
  <si>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</si>
  <si>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</si>
  <si>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</si>
  <si>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</si>
  <si>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</si>
  <si>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</si>
  <si>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</si>
  <si>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</si>
  <si>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</si>
  <si>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</si>
  <si>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</si>
  <si>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</si>
  <si>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</si>
  <si>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</si>
  <si>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</si>
  <si>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</si>
  <si>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</si>
  <si>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</si>
  <si>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</si>
  <si>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</si>
  <si>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</si>
  <si>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</si>
  <si>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</si>
  <si>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</si>
  <si>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</si>
  <si>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</si>
  <si>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</si>
  <si>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</si>
  <si>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</si>
  <si>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</si>
  <si>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</si>
  <si>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</si>
  <si>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</si>
  <si>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</si>
  <si>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</si>
  <si>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</si>
  <si>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</si>
  <si>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</si>
  <si>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</si>
  <si>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</si>
  <si>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</si>
  <si>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</si>
  <si>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</si>
  <si>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</si>
  <si>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</si>
  <si>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</si>
  <si>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</si>
  <si>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</si>
  <si>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</si>
  <si>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</si>
  <si>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</si>
  <si>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</si>
  <si>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</si>
  <si>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</si>
  <si>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</si>
  <si>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</si>
  <si>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</si>
  <si>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</si>
  <si>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</si>
  <si>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</si>
  <si>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</si>
  <si>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</si>
  <si>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</si>
  <si>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</si>
  <si>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</si>
  <si>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</si>
  <si>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</si>
  <si>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</si>
  <si>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</si>
  <si>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</si>
  <si>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</si>
  <si>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</si>
  <si>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</si>
  <si>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</si>
  <si>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</si>
  <si>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</si>
  <si>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</si>
  <si>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</si>
  <si>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</si>
  <si>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</si>
  <si>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</si>
  <si>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</si>
  <si>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</si>
  <si>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</si>
  <si>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</si>
  <si>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</si>
  <si>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</si>
  <si>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</si>
  <si>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</si>
  <si>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</si>
  <si>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</si>
  <si>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</si>
  <si>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</si>
  <si>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</si>
  <si>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</si>
  <si>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</si>
  <si>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</si>
  <si>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</si>
  <si>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</si>
  <si>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</si>
  <si>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</si>
  <si>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</si>
  <si>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</si>
  <si>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</si>
  <si>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</si>
  <si>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</si>
  <si>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</si>
  <si>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</si>
  <si>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</si>
  <si>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</si>
  <si>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</si>
  <si>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</si>
  <si>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</si>
  <si>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</si>
  <si>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</si>
  <si>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</si>
  <si>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</si>
  <si>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</si>
  <si>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</si>
  <si>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</si>
  <si>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</si>
  <si>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</si>
  <si>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</si>
  <si>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</si>
  <si>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</si>
  <si>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</si>
  <si>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</si>
  <si>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</si>
  <si>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</si>
  <si>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</si>
  <si>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</si>
  <si>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</si>
  <si>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</si>
  <si>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</si>
  <si>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</si>
  <si>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</si>
  <si>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</si>
  <si>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</si>
  <si>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</si>
  <si>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</si>
  <si>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</si>
  <si>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</si>
  <si>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</si>
  <si>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</si>
  <si>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</si>
  <si>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</si>
  <si>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</si>
  <si>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</si>
  <si>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</si>
  <si>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</si>
  <si>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</si>
  <si>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</si>
  <si>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</si>
  <si>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</si>
  <si>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</si>
  <si>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</si>
  <si>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</si>
  <si>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</si>
  <si>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</si>
  <si>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</si>
  <si>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</si>
  <si>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</si>
  <si>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</si>
  <si>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</si>
  <si>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</si>
  <si>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</si>
  <si>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</si>
  <si>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</si>
  <si>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</si>
  <si>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</si>
  <si>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</si>
  <si>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</si>
  <si>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</si>
  <si>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</si>
  <si>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</si>
  <si>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</si>
  <si>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</si>
  <si>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</si>
  <si>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</si>
  <si>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</si>
  <si>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</si>
  <si>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</si>
  <si>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</si>
  <si>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</si>
  <si>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</si>
  <si>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</si>
  <si>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</si>
  <si>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</si>
  <si>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</si>
  <si>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</si>
  <si>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</si>
  <si>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</si>
  <si>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</si>
  <si>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</si>
  <si>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</si>
  <si>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</si>
  <si>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</si>
  <si>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</si>
  <si>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</si>
  <si>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</si>
  <si>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</si>
  <si>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</si>
  <si>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</si>
  <si>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</si>
  <si>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</si>
  <si>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</si>
  <si>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</si>
  <si>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</si>
  <si>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</si>
  <si>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</si>
  <si>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</si>
  <si>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</si>
  <si>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</si>
  <si>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</si>
  <si>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</si>
  <si>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</si>
  <si>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</si>
  <si>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</si>
  <si>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</si>
  <si>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</si>
  <si>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</si>
  <si>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</si>
  <si>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</si>
  <si>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</si>
  <si>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</si>
  <si>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</si>
  <si>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</si>
  <si>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</si>
  <si>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</si>
  <si>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</si>
  <si>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</si>
  <si>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</si>
  <si>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</si>
  <si>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</si>
  <si>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</si>
  <si>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</si>
  <si>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</si>
  <si>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</si>
  <si>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</si>
  <si>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</si>
  <si>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</si>
  <si>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</si>
  <si>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</si>
  <si>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</si>
  <si>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</si>
  <si>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</si>
  <si>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</si>
  <si>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</si>
  <si>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</si>
  <si>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</si>
  <si>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</si>
  <si>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</si>
  <si>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</si>
  <si>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</si>
  <si>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</si>
  <si>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</si>
  <si>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</si>
  <si>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</si>
  <si>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</si>
  <si>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</si>
  <si>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</si>
  <si>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</si>
  <si>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</si>
  <si>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</si>
  <si>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</si>
  <si>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</si>
  <si>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</si>
  <si>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</si>
  <si>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</si>
  <si>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</si>
  <si>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</si>
  <si>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</si>
  <si>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</si>
  <si>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</si>
  <si>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</si>
  <si>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</si>
  <si>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</si>
  <si>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</si>
  <si>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</si>
  <si>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</si>
  <si>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</si>
  <si>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</si>
  <si>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</si>
  <si>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</si>
  <si>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</si>
  <si>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</si>
  <si>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</si>
  <si>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</si>
  <si>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</si>
  <si>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</si>
  <si>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</si>
  <si>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</si>
  <si>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</si>
  <si>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</si>
  <si>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</si>
  <si>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</si>
  <si>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</si>
  <si>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</si>
  <si>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</si>
  <si>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</si>
  <si>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</si>
  <si>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</si>
  <si>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</si>
  <si>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</si>
  <si>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</si>
  <si>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</si>
  <si>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</si>
  <si>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</si>
  <si>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</si>
  <si>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</si>
  <si>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</si>
  <si>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</si>
  <si>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</si>
  <si>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</si>
  <si>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</si>
  <si>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</si>
  <si>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</si>
  <si>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</si>
  <si>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</si>
  <si>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</si>
  <si>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</si>
  <si>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</si>
  <si>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</si>
  <si>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</si>
  <si>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</si>
  <si>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</si>
  <si>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</si>
  <si>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</si>
  <si>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</si>
  <si>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</si>
  <si>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</si>
  <si>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</si>
  <si>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</si>
  <si>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</si>
  <si>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</si>
  <si>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</si>
  <si>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</si>
  <si>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</si>
  <si>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</si>
  <si>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</si>
  <si>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</si>
  <si>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</si>
  <si>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</si>
  <si>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</si>
  <si>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</si>
  <si>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</si>
  <si>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</si>
  <si>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</si>
  <si>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</si>
  <si>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</si>
  <si>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</si>
  <si>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</si>
  <si>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</si>
  <si>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</si>
  <si>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</si>
  <si>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</si>
  <si>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</si>
  <si>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</si>
  <si>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</si>
  <si>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</si>
  <si>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</si>
  <si>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</si>
  <si>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</si>
  <si>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</si>
  <si>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</si>
  <si>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</si>
  <si>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</si>
  <si>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</si>
  <si>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</si>
  <si>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</si>
  <si>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</si>
  <si>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</si>
  <si>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</si>
  <si>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</si>
  <si>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</si>
  <si>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</si>
  <si>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</si>
  <si>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</si>
  <si>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</si>
  <si>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</si>
  <si>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</si>
  <si>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</si>
  <si>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</si>
  <si>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</si>
  <si>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</si>
  <si>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</si>
  <si>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</si>
  <si>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</si>
  <si>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</si>
  <si>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</si>
  <si>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</si>
  <si>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</si>
  <si>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</si>
  <si>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</si>
  <si>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</si>
  <si>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</si>
  <si>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</si>
  <si>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</si>
  <si>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</si>
  <si>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</si>
  <si>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</si>
  <si>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</si>
  <si>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</si>
  <si>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</si>
  <si>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</si>
  <si>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</si>
  <si>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</si>
  <si>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</si>
  <si>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</si>
  <si>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</si>
  <si>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</si>
  <si>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</si>
  <si>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</si>
  <si>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</si>
  <si>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</si>
  <si>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</si>
  <si>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</si>
  <si>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</si>
  <si>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</si>
  <si>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</si>
  <si>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</si>
  <si>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</si>
  <si>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</si>
  <si>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</si>
  <si>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</si>
  <si>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</si>
  <si>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</si>
  <si>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</si>
  <si>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</si>
  <si>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</si>
  <si>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</si>
  <si>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</si>
  <si>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</si>
  <si>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</si>
  <si>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</si>
  <si>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</si>
  <si>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</si>
  <si>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</si>
  <si>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</si>
  <si>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</si>
  <si>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</si>
  <si>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</si>
  <si>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</si>
  <si>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</si>
  <si>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</si>
  <si>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</si>
  <si>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</si>
  <si>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</si>
  <si>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</si>
  <si>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</si>
  <si>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</si>
  <si>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</si>
  <si>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</si>
  <si>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</si>
  <si>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</si>
  <si>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</si>
  <si>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</si>
  <si>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</si>
  <si>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</si>
  <si>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</si>
  <si>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</si>
  <si>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</si>
  <si>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</si>
  <si>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</si>
  <si>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</si>
  <si>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</si>
  <si>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</si>
  <si>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</si>
  <si>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</si>
  <si>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</si>
  <si>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</si>
  <si>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</si>
  <si>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</si>
  <si>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</si>
  <si>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</si>
  <si>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</si>
  <si>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</si>
  <si>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</si>
  <si>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</si>
  <si>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</si>
  <si>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</si>
  <si>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</si>
  <si>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</si>
  <si>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</si>
  <si>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</si>
  <si>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</si>
  <si>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</si>
  <si>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</si>
  <si>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</si>
  <si>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</si>
  <si>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</si>
  <si>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</si>
  <si>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</si>
  <si>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</si>
  <si>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</si>
  <si>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</si>
  <si>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</si>
  <si>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</si>
  <si>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</si>
  <si>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</si>
  <si>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</si>
  <si>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</si>
  <si>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</si>
  <si>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</si>
  <si>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</si>
  <si>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</si>
  <si>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</si>
  <si>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</si>
  <si>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</si>
  <si>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</si>
  <si>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</si>
  <si>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</si>
  <si>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</si>
  <si>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</si>
  <si>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</si>
  <si>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</si>
  <si>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</si>
  <si>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</si>
  <si>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</si>
  <si>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</si>
  <si>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</si>
  <si>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</si>
  <si>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</si>
  <si>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</si>
  <si>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</si>
  <si>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</si>
  <si>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</si>
  <si>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</si>
  <si>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</si>
  <si>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</si>
  <si>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</si>
  <si>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</si>
  <si>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</si>
  <si>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</si>
  <si>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</si>
  <si>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</si>
  <si>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</si>
  <si>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</si>
  <si>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</si>
  <si>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</si>
  <si>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</si>
  <si>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</si>
  <si>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</si>
  <si>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</si>
  <si>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</si>
  <si>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</si>
  <si>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</si>
  <si>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</si>
  <si>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</si>
  <si>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</si>
  <si>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</si>
  <si>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</si>
  <si>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</si>
  <si>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</si>
  <si>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</si>
  <si>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</si>
  <si>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</si>
  <si>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</si>
  <si>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</si>
  <si>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</si>
  <si>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</si>
  <si>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</si>
  <si>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</si>
  <si>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</si>
  <si>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</si>
  <si>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</si>
  <si>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</si>
  <si>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</si>
  <si>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</si>
  <si>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</si>
  <si>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</si>
  <si>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</si>
  <si>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</si>
  <si>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</si>
  <si>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</si>
  <si>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</si>
  <si>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</si>
  <si>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</si>
  <si>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</si>
  <si>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</si>
  <si>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</si>
  <si>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</si>
  <si>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</si>
  <si>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</si>
  <si>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</si>
  <si>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</si>
  <si>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</si>
  <si>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</si>
  <si>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</si>
  <si>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</si>
  <si>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</si>
  <si>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</si>
  <si>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</si>
  <si>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</si>
  <si>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</si>
  <si>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</si>
  <si>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</si>
  <si>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</si>
  <si>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</si>
  <si>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</si>
  <si>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</si>
  <si>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</si>
  <si>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</si>
  <si>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</si>
  <si>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</si>
  <si>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</si>
  <si>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</si>
  <si>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</si>
  <si>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</si>
  <si>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</si>
  <si>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</si>
  <si>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</si>
  <si>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</si>
  <si>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</si>
  <si>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</si>
  <si>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</si>
  <si>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</si>
  <si>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</si>
  <si>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</si>
  <si>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</si>
  <si>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</si>
  <si>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</si>
  <si>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</si>
  <si>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</si>
  <si>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</si>
  <si>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</si>
  <si>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</si>
  <si>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</si>
  <si>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</si>
  <si>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</si>
  <si>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</si>
  <si>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</si>
  <si>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</si>
  <si>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</si>
  <si>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</si>
  <si>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</si>
  <si>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</si>
  <si>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</si>
  <si>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</si>
  <si>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</si>
  <si>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</si>
  <si>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</si>
  <si>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</si>
  <si>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</si>
  <si>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</si>
  <si>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</si>
  <si>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</si>
  <si>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</si>
  <si>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</si>
  <si>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</si>
  <si>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</si>
  <si>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</si>
  <si>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</si>
  <si>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</si>
  <si>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</si>
  <si>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</si>
  <si>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</si>
  <si>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</si>
  <si>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</si>
  <si>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</si>
  <si>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</si>
  <si>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</si>
  <si>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</si>
  <si>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</si>
  <si>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</si>
  <si>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</si>
  <si>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</si>
  <si>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</si>
  <si>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</si>
  <si>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</si>
  <si>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</si>
  <si>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</si>
  <si>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</si>
  <si>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</si>
  <si>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</si>
  <si>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</si>
  <si>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</si>
  <si>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</si>
  <si>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</si>
  <si>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</si>
  <si>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</si>
  <si>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</si>
  <si>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</si>
  <si>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</si>
  <si>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</si>
  <si>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</si>
  <si>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</si>
  <si>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</si>
  <si>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</si>
  <si>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</si>
  <si>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</si>
  <si>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</si>
  <si>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</si>
  <si>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</si>
  <si>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</si>
  <si>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</si>
  <si>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</si>
  <si>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</si>
  <si>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</si>
  <si>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</si>
  <si>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</si>
  <si>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</si>
  <si>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</si>
  <si>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</si>
  <si>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</si>
  <si>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</si>
  <si>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</si>
  <si>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</si>
  <si>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</si>
  <si>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</si>
  <si>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</si>
  <si>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</si>
  <si>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</si>
  <si>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</si>
  <si>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</si>
  <si>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</si>
  <si>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</si>
  <si>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</si>
  <si>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</si>
  <si>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</si>
  <si>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</si>
  <si>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</si>
  <si>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</si>
  <si>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</si>
  <si>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</si>
  <si>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</si>
  <si>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</si>
  <si>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</si>
  <si>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</si>
  <si>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</si>
  <si>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</si>
  <si>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</si>
  <si>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</si>
  <si>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</si>
  <si>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</si>
  <si>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</si>
  <si>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</si>
  <si>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</si>
  <si>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</si>
  <si>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</si>
  <si>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</si>
  <si>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</si>
  <si>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</si>
  <si>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</si>
  <si>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</si>
  <si>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</si>
  <si>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</si>
  <si>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</si>
  <si>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</si>
  <si>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</si>
  <si>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</si>
  <si>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</si>
  <si>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</si>
  <si>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</si>
  <si>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</si>
  <si>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</si>
  <si>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</si>
  <si>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</si>
  <si>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</si>
  <si>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</si>
  <si>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</si>
  <si>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</si>
  <si>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</si>
  <si>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</si>
  <si>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</si>
  <si>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</si>
  <si>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</si>
  <si>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</si>
  <si>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</si>
  <si>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</si>
  <si>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</si>
  <si>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</si>
  <si>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</si>
  <si>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</si>
  <si>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</si>
  <si>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</si>
  <si>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</si>
  <si>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</si>
  <si>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</si>
  <si>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</si>
  <si>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</si>
  <si>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</si>
  <si>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</si>
  <si>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</si>
  <si>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</si>
  <si>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</si>
  <si>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</si>
  <si>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</si>
  <si>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</si>
  <si>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</si>
  <si>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</si>
  <si>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</si>
  <si>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</si>
  <si>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</si>
  <si>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</si>
  <si>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</si>
  <si>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</si>
  <si>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</si>
  <si>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</si>
  <si>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</si>
  <si>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</si>
  <si>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</si>
  <si>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</si>
  <si>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</si>
  <si>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</si>
  <si>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</si>
  <si>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</si>
  <si>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</si>
  <si>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</si>
  <si>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</si>
  <si>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</si>
  <si>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</si>
  <si>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</si>
  <si>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</si>
  <si>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</si>
  <si>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</si>
  <si>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</si>
  <si>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</si>
  <si>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</si>
  <si>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</si>
  <si>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</si>
  <si>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</si>
  <si>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</si>
  <si>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</si>
  <si>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</si>
  <si>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</si>
  <si>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</si>
  <si>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</si>
  <si>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</si>
  <si>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</si>
  <si>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</si>
  <si>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</si>
  <si>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</si>
  <si>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</si>
  <si>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</si>
  <si>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</si>
  <si>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</si>
  <si>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</si>
  <si>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</si>
  <si>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</si>
  <si>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</si>
  <si>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</si>
  <si>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</si>
  <si>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</si>
  <si>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</si>
  <si>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</si>
  <si>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</si>
  <si>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</si>
  <si>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</si>
  <si>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</si>
  <si>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</si>
  <si>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</si>
  <si>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</si>
  <si>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</si>
  <si>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</si>
  <si>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</si>
  <si>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</si>
  <si>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</si>
  <si>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</si>
  <si>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</si>
  <si>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</si>
  <si>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</si>
  <si>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</si>
  <si>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</si>
  <si>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</si>
  <si>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</si>
  <si>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</si>
  <si>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</si>
  <si>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</si>
  <si>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</si>
  <si>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</si>
  <si>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</si>
  <si>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</si>
  <si>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</si>
  <si>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</si>
  <si>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</si>
  <si>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</si>
  <si>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</si>
  <si>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</si>
  <si>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</si>
  <si>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</si>
  <si>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</si>
  <si>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</si>
  <si>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</si>
  <si>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</si>
  <si>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</si>
  <si>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</si>
  <si>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</si>
  <si>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</si>
  <si>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</si>
  <si>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</si>
  <si>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</si>
  <si>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</si>
  <si>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</si>
  <si>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</si>
  <si>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</si>
  <si>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</si>
  <si>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</si>
  <si>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</si>
  <si>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</si>
  <si>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</si>
  <si>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</si>
  <si>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</si>
  <si>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</si>
  <si>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</si>
  <si>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</si>
  <si>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</si>
  <si>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</si>
  <si>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</si>
  <si>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</si>
  <si>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</si>
  <si>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</si>
  <si>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</si>
  <si>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</si>
  <si>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</si>
  <si>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</si>
  <si>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</si>
  <si>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</si>
  <si>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</si>
  <si>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</si>
  <si>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</si>
  <si>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</si>
  <si>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</si>
  <si>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</si>
  <si>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</si>
  <si>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</si>
  <si>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</si>
  <si>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</si>
  <si>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</si>
  <si>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</si>
  <si>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</si>
  <si>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</si>
  <si>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</si>
  <si>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</si>
  <si>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</si>
  <si>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</si>
  <si>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</si>
  <si>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</si>
  <si>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</si>
  <si>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</si>
  <si>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</si>
  <si>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</si>
  <si>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</si>
  <si>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</si>
  <si>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</si>
  <si>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</si>
  <si>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</si>
  <si>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</si>
  <si>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</si>
  <si>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</si>
  <si>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</si>
  <si>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</si>
  <si>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</si>
  <si>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</si>
  <si>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</si>
  <si>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</si>
  <si>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</si>
  <si>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</si>
  <si>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</si>
  <si>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</si>
  <si>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</si>
  <si>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</si>
  <si>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</si>
  <si>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</si>
  <si>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</si>
  <si>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</si>
  <si>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</si>
  <si>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</si>
  <si>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</si>
  <si>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</si>
  <si>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</si>
  <si>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</si>
  <si>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</si>
  <si>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</si>
  <si>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</si>
  <si>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</si>
  <si>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</si>
  <si>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</si>
  <si>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</si>
  <si>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</si>
  <si>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</si>
  <si>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</si>
  <si>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</si>
  <si>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</si>
  <si>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</si>
  <si>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</si>
  <si>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</si>
  <si>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</si>
  <si>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</si>
  <si>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</si>
  <si>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</si>
  <si>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</si>
  <si>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</si>
  <si>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</si>
  <si>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</si>
  <si>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</si>
  <si>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</si>
  <si>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</si>
  <si>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</si>
  <si>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</si>
  <si>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</si>
  <si>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</si>
  <si>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</si>
  <si>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</si>
  <si>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</si>
  <si>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</si>
  <si>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</si>
  <si>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</si>
  <si>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</si>
  <si>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</si>
  <si>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</si>
  <si>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</si>
  <si>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</si>
  <si>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</si>
  <si>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</si>
  <si>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</si>
  <si>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</si>
  <si>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</si>
  <si>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</si>
  <si>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</si>
  <si>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</si>
  <si>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</si>
  <si>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</si>
  <si>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</si>
  <si>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</si>
  <si>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</si>
  <si>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</si>
  <si>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</si>
  <si>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</si>
  <si>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</si>
  <si>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</si>
  <si>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</si>
  <si>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</si>
  <si>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</si>
  <si>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</si>
  <si>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</si>
  <si>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</si>
  <si>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</si>
  <si>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</si>
  <si>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</si>
  <si>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</si>
  <si>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</si>
  <si>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</si>
  <si>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</si>
  <si>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</si>
  <si>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</si>
  <si>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</si>
  <si>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</si>
  <si>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</si>
  <si>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</si>
  <si>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</si>
  <si>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</si>
  <si>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</si>
  <si>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</si>
  <si>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</si>
  <si>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</si>
  <si>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</si>
  <si>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</si>
  <si>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</si>
  <si>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</si>
  <si>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</si>
  <si>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</si>
  <si>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</si>
  <si>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</si>
  <si>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</si>
  <si>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</si>
  <si>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</si>
  <si>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</si>
  <si>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</si>
  <si>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</si>
  <si>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</si>
  <si>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</si>
  <si>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</si>
  <si>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</si>
  <si>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</si>
  <si>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</si>
  <si>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</si>
  <si>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</si>
  <si>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</si>
  <si>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</si>
  <si>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</si>
  <si>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</si>
  <si>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</si>
  <si>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</si>
  <si>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</si>
  <si>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</si>
  <si>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</si>
  <si>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</si>
  <si>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</si>
  <si>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</si>
  <si>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</si>
  <si>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</si>
  <si>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</si>
  <si>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</si>
  <si>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</si>
  <si>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</si>
  <si>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</si>
  <si>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</si>
  <si>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</si>
  <si>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</si>
  <si>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</si>
  <si>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</si>
  <si>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</si>
  <si>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</si>
  <si>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</si>
  <si>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</si>
  <si>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</si>
  <si>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</si>
  <si>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</si>
  <si>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</si>
  <si>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</si>
  <si>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</si>
  <si>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</si>
  <si>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</si>
  <si>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</si>
  <si>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</si>
  <si>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</si>
  <si>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</si>
  <si>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</si>
  <si>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</si>
  <si>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</si>
  <si>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</si>
  <si>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</si>
  <si>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</si>
  <si>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</si>
  <si>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</si>
  <si>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</si>
  <si>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</si>
  <si>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</si>
  <si>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</si>
  <si>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</si>
  <si>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</si>
  <si>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</si>
  <si>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</si>
  <si>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</si>
  <si>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</si>
  <si>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</si>
  <si>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</si>
  <si>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</si>
  <si>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</si>
  <si>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</si>
  <si>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</si>
  <si>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</si>
  <si>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</si>
  <si>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</si>
  <si>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</si>
  <si>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</si>
  <si>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</si>
  <si>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</si>
  <si>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</si>
  <si>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</si>
  <si>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</si>
  <si>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</si>
  <si>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</si>
  <si>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</si>
  <si>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</si>
  <si>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</si>
  <si>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</si>
  <si>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</si>
  <si>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</si>
  <si>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</si>
  <si>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</si>
  <si>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</si>
  <si>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</si>
  <si>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</si>
  <si>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</si>
  <si>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</si>
  <si>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</si>
  <si>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</si>
  <si>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</si>
  <si>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</si>
  <si>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</si>
  <si>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</si>
  <si>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</si>
  <si>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</si>
  <si>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</si>
  <si>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</si>
  <si>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</si>
  <si>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</si>
  <si>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</si>
  <si>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</si>
  <si>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</si>
  <si>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</si>
  <si>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</si>
  <si>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</si>
  <si>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</si>
  <si>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</si>
  <si>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</si>
  <si>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</si>
  <si>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</si>
  <si>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</si>
  <si>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</si>
  <si>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</si>
  <si>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</si>
  <si>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</si>
  <si>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</si>
  <si>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</si>
  <si>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</si>
  <si>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</si>
  <si>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</si>
  <si>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</si>
  <si>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</si>
  <si>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</si>
  <si>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</si>
  <si>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</si>
  <si>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</si>
  <si>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</si>
  <si>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</si>
  <si>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</si>
  <si>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</si>
  <si>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</si>
  <si>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</si>
  <si>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</si>
  <si>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</si>
  <si>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</si>
  <si>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</si>
  <si>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</si>
  <si>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</si>
  <si>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</si>
  <si>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</si>
  <si>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</si>
  <si>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</si>
  <si>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</si>
  <si>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</si>
  <si>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</si>
  <si>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</si>
  <si>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</si>
  <si>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</si>
  <si>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</si>
  <si>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</si>
  <si>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</si>
  <si>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</si>
  <si>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</si>
  <si>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</si>
  <si>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</si>
  <si>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</si>
  <si>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</si>
  <si>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</si>
  <si>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</si>
  <si>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</si>
  <si>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</si>
  <si>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</si>
  <si>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</si>
  <si>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</si>
  <si>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</si>
  <si>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</si>
  <si>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</si>
  <si>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</si>
  <si>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</si>
  <si>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</si>
  <si>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</si>
  <si>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</si>
  <si>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</si>
  <si>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</si>
  <si>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</si>
  <si>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</si>
  <si>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</si>
  <si>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</si>
  <si>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</si>
  <si>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</si>
  <si>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</si>
  <si>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</si>
  <si>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</si>
  <si>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</si>
  <si>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</si>
  <si>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</si>
  <si>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</si>
  <si>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</si>
  <si>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</si>
  <si>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</si>
  <si>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</si>
  <si>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</si>
  <si>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</si>
  <si>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</si>
  <si>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</si>
  <si>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</si>
  <si>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</si>
  <si>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</si>
  <si>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</si>
  <si>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</si>
  <si>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</si>
  <si>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</si>
  <si>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</si>
  <si>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</si>
  <si>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</si>
  <si>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</si>
  <si>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</si>
  <si>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</si>
  <si>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</si>
  <si>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</si>
  <si>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</si>
  <si>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</si>
  <si>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</si>
  <si>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</si>
  <si>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</si>
  <si>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</si>
  <si>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</si>
  <si>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</si>
  <si>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</si>
  <si>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</si>
  <si>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</si>
  <si>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</si>
  <si>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</si>
  <si>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</si>
  <si>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</si>
  <si>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</si>
  <si>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</si>
  <si>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</si>
  <si>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</si>
  <si>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</si>
  <si>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</si>
  <si>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</si>
  <si>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</si>
  <si>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</si>
  <si>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</si>
  <si>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</si>
  <si>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</si>
  <si>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</si>
  <si>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</si>
  <si>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</si>
  <si>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</si>
  <si>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</si>
  <si>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</si>
  <si>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</si>
  <si>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</si>
  <si>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</si>
  <si>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</si>
  <si>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</si>
  <si>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</si>
  <si>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</si>
  <si>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</si>
  <si>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</si>
  <si>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</si>
  <si>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</si>
  <si>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</si>
  <si>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</si>
  <si>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</si>
  <si>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</si>
  <si>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</si>
  <si>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</si>
  <si>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</si>
  <si>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</si>
  <si>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</si>
  <si>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</si>
  <si>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</si>
  <si>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</si>
  <si>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</si>
  <si>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</si>
  <si>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</si>
  <si>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</si>
  <si>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</si>
  <si>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</si>
  <si>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</si>
  <si>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</si>
  <si>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</si>
  <si>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</si>
  <si>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</si>
  <si>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</si>
  <si>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</si>
  <si>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</si>
  <si>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</si>
  <si>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</si>
  <si>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</si>
  <si>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</si>
  <si>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</si>
  <si>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</si>
  <si>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</si>
  <si>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</si>
  <si>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</si>
  <si>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</si>
  <si>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</si>
  <si>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</si>
  <si>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</si>
  <si>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</si>
  <si>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</si>
  <si>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</si>
  <si>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</si>
  <si>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</si>
  <si>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</si>
  <si>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</si>
  <si>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</si>
  <si>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</si>
  <si>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</si>
  <si>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</si>
  <si>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</si>
  <si>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</si>
  <si>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</si>
  <si>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</si>
  <si>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</si>
  <si>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</si>
  <si>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</si>
  <si>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</si>
  <si>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</si>
  <si>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</si>
  <si>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</si>
  <si>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</si>
  <si>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</si>
  <si>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</si>
  <si>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</si>
  <si>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</si>
  <si>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</si>
  <si>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</si>
  <si>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</si>
  <si>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</si>
  <si>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</si>
  <si>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</si>
  <si>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</si>
  <si>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</si>
  <si>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</si>
  <si>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</si>
  <si>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</si>
  <si>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</si>
  <si>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</si>
  <si>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</si>
  <si>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</si>
  <si>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</si>
  <si>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</si>
  <si>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</si>
  <si>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</si>
  <si>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</si>
  <si>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</si>
  <si>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</si>
  <si>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</si>
  <si>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</si>
  <si>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</si>
  <si>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</si>
  <si>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</si>
  <si>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</si>
  <si>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</si>
  <si>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</si>
  <si>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</si>
  <si>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</si>
  <si>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</si>
  <si>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</si>
  <si>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</si>
  <si>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</si>
  <si>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</si>
  <si>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</si>
  <si>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</si>
  <si>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</si>
  <si>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</si>
  <si>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</si>
  <si>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</si>
  <si>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</si>
  <si>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</si>
  <si>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</si>
  <si>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</si>
  <si>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</si>
  <si>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</si>
  <si>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</si>
  <si>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</si>
  <si>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</si>
  <si>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</si>
  <si>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</si>
  <si>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</si>
  <si>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</si>
  <si>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</si>
  <si>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</si>
  <si>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</si>
  <si>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</si>
  <si>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</si>
  <si>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</si>
  <si>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</si>
  <si>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</si>
  <si>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</si>
  <si>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</si>
  <si>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</si>
  <si>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</si>
  <si>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</si>
  <si>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</si>
  <si>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</si>
  <si>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</si>
  <si>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</si>
  <si>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</si>
  <si>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</si>
  <si>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</si>
  <si>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</si>
  <si>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</si>
  <si>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</si>
  <si>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</si>
  <si>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</si>
  <si>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</si>
  <si>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</si>
  <si>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</si>
  <si>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</si>
  <si>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</si>
  <si>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</si>
  <si>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</si>
  <si>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</si>
  <si>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</si>
  <si>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</si>
  <si>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</si>
  <si>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</si>
  <si>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</si>
  <si>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</si>
  <si>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</si>
  <si>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</si>
  <si>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</si>
  <si>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</si>
  <si>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</si>
  <si>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</si>
  <si>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</si>
  <si>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</si>
  <si>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</si>
  <si>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</si>
  <si>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</si>
  <si>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</si>
  <si>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</si>
  <si>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</si>
  <si>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</si>
  <si>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</si>
  <si>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</si>
  <si>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</si>
  <si>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</si>
  <si>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</si>
  <si>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</si>
  <si>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</si>
  <si>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</si>
  <si>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</si>
  <si>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</si>
  <si>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</si>
  <si>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</si>
  <si>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</si>
  <si>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</si>
  <si>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</si>
  <si>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</si>
  <si>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</si>
  <si>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</si>
  <si>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</si>
  <si>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</si>
  <si>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</si>
  <si>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</si>
  <si>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</si>
  <si>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</si>
  <si>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</si>
  <si>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</si>
  <si>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</si>
  <si>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</si>
  <si>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</si>
  <si>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</si>
  <si>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</si>
  <si>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</si>
  <si>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</si>
  <si>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</si>
  <si>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</si>
  <si>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</si>
  <si>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</si>
  <si>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</si>
  <si>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</si>
  <si>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</si>
  <si>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</si>
  <si>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</si>
  <si>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</si>
  <si>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</si>
  <si>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</si>
  <si>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</si>
  <si>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</si>
  <si>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</si>
  <si>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</si>
  <si>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</si>
  <si>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</si>
  <si>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</si>
  <si>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</si>
  <si>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</si>
  <si>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</si>
  <si>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</si>
  <si>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</si>
  <si>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</si>
  <si>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</si>
  <si>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</si>
  <si>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</si>
  <si>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</si>
  <si>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</si>
  <si>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</si>
  <si>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</si>
  <si>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</si>
  <si>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</si>
  <si>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</si>
  <si>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</si>
  <si>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</si>
  <si>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</si>
  <si>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</si>
  <si>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</si>
  <si>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</si>
  <si>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</si>
  <si>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</si>
  <si>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</si>
  <si>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</si>
  <si>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</si>
  <si>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</si>
  <si>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</si>
  <si>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</si>
  <si>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</si>
  <si>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</si>
  <si>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</si>
  <si>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</si>
  <si>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</si>
  <si>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</si>
  <si>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</si>
  <si>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</si>
  <si>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</si>
  <si>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</si>
  <si>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</si>
  <si>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</si>
  <si>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</si>
  <si>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</si>
  <si>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</si>
  <si>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</si>
  <si>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</si>
  <si>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</si>
  <si>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</si>
  <si>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</si>
  <si>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</si>
  <si>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</si>
  <si>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</si>
  <si>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</si>
  <si>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</si>
  <si>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</si>
  <si>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</si>
  <si>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</si>
  <si>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</si>
  <si>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</si>
  <si>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</si>
  <si>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</si>
  <si>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</si>
  <si>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</si>
  <si>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</si>
  <si>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</si>
  <si>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</si>
  <si>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</si>
  <si>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</si>
  <si>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</si>
  <si>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</si>
  <si>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</si>
  <si>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</si>
  <si>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</si>
  <si>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</si>
  <si>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</si>
  <si>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</si>
  <si>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</si>
  <si>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</si>
  <si>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</si>
  <si>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</si>
  <si>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</si>
  <si>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</si>
  <si>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</si>
  <si>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</si>
  <si>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</si>
  <si>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</si>
  <si>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</si>
  <si>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</si>
  <si>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</si>
  <si>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</si>
  <si>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</si>
  <si>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</si>
  <si>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</si>
  <si>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</si>
  <si>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</si>
  <si>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</si>
  <si>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</si>
  <si>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</si>
  <si>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</si>
  <si>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</si>
  <si>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</si>
  <si>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</si>
  <si>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</si>
  <si>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</si>
  <si>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</si>
  <si>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</si>
  <si>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</si>
  <si>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</si>
  <si>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</si>
  <si>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</si>
  <si>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</si>
  <si>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</si>
  <si>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</si>
  <si>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</si>
  <si>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</si>
  <si>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</si>
  <si>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</si>
  <si>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</si>
  <si>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</si>
  <si>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</si>
  <si>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</si>
  <si>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</si>
  <si>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</si>
  <si>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</si>
  <si>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</si>
  <si>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</si>
  <si>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</si>
  <si>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</si>
  <si>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</si>
  <si>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</si>
  <si>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</si>
  <si>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</si>
  <si>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</si>
  <si>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</si>
  <si>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</si>
  <si>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</si>
  <si>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</si>
  <si>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</si>
  <si>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</si>
  <si>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</si>
  <si>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</si>
  <si>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</si>
  <si>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</si>
  <si>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</si>
  <si>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</si>
  <si>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</si>
  <si>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</si>
  <si>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</si>
  <si>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</si>
  <si>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</si>
  <si>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</si>
  <si>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</si>
  <si>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</si>
  <si>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</si>
  <si>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</si>
  <si>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</si>
  <si>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</si>
  <si>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</si>
  <si>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</si>
  <si>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</si>
  <si>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</si>
  <si>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</si>
  <si>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</si>
  <si>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</si>
  <si>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</si>
  <si>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</si>
  <si>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</si>
  <si>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</si>
  <si>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</si>
  <si>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</si>
  <si>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</si>
  <si>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</si>
  <si>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</si>
  <si>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</si>
  <si>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</si>
  <si>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</si>
  <si>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</si>
  <si>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</si>
  <si>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</si>
  <si>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</si>
  <si>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</si>
  <si>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</si>
  <si>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</si>
  <si>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</si>
  <si>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</si>
  <si>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</si>
  <si>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</si>
  <si>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</si>
  <si>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</si>
  <si>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</si>
  <si>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</si>
  <si>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</si>
  <si>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</si>
  <si>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</si>
  <si>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</si>
  <si>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</si>
  <si>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</si>
  <si>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</si>
  <si>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</si>
  <si>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</si>
  <si>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</si>
  <si>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</si>
  <si>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</si>
  <si>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</si>
  <si>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</si>
  <si>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</si>
  <si>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</si>
  <si>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</si>
  <si>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</si>
  <si>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</si>
  <si>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</si>
  <si>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</si>
  <si>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</si>
  <si>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</si>
  <si>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</si>
  <si>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</si>
  <si>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</si>
  <si>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</si>
  <si>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</si>
  <si>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</si>
  <si>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</si>
  <si>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</si>
  <si>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</si>
  <si>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</si>
  <si>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</si>
  <si>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</si>
  <si>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</si>
  <si>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</si>
  <si>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</si>
  <si>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</si>
  <si>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</si>
  <si>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</si>
  <si>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</si>
  <si>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</si>
  <si>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</si>
  <si>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</si>
  <si>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</si>
  <si>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</si>
  <si>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</si>
  <si>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</si>
  <si>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</si>
  <si>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</si>
  <si>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</si>
  <si>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</si>
  <si>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</si>
  <si>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</si>
  <si>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</si>
  <si>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</si>
  <si>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</si>
  <si>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</si>
  <si>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</si>
  <si>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</si>
  <si>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</si>
  <si>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</si>
  <si>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</si>
  <si>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</si>
  <si>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</si>
  <si>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</si>
  <si>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</si>
  <si>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</si>
  <si>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</si>
  <si>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</si>
  <si>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</si>
  <si>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</si>
  <si>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</si>
  <si>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</si>
  <si>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</si>
  <si>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</si>
  <si>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</si>
  <si>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</si>
  <si>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</si>
  <si>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</si>
  <si>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</si>
  <si>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</si>
  <si>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</si>
  <si>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</si>
  <si>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</si>
  <si>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</si>
  <si>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</si>
  <si>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</si>
  <si>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</si>
  <si>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</si>
  <si>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</si>
  <si>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</si>
  <si>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</si>
  <si>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</si>
  <si>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</si>
  <si>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</si>
  <si>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</si>
  <si>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</si>
  <si>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</si>
  <si>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</si>
  <si>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</si>
  <si>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</si>
  <si>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</si>
  <si>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</si>
  <si>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</si>
  <si>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</si>
  <si>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</si>
  <si>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</si>
  <si>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</si>
  <si>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</si>
  <si>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</si>
  <si>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</si>
  <si>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</si>
  <si>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</si>
  <si>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</si>
  <si>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</si>
  <si>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</si>
  <si>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</si>
  <si>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</si>
  <si>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</si>
  <si>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</si>
  <si>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</si>
  <si>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</si>
  <si>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</si>
  <si>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</si>
  <si>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</si>
  <si>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</si>
  <si>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</si>
  <si>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</si>
  <si>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</si>
  <si>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</si>
  <si>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</si>
  <si>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</si>
  <si>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</si>
  <si>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</si>
  <si>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</si>
  <si>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</si>
  <si>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</si>
  <si>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</si>
  <si>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</si>
  <si>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</si>
  <si>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</si>
  <si>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</si>
  <si>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</si>
  <si>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</si>
  <si>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</si>
  <si>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</si>
  <si>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</si>
  <si>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</si>
  <si>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</si>
  <si>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</si>
  <si>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</si>
  <si>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</si>
  <si>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</si>
  <si>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</si>
  <si>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</si>
  <si>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</si>
  <si>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</si>
  <si>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</si>
  <si>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</si>
  <si>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</si>
  <si>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</si>
  <si>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</si>
  <si>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</si>
  <si>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</si>
  <si>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</si>
  <si>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</si>
  <si>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</si>
  <si>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</si>
  <si>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</si>
  <si>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</si>
  <si>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</si>
  <si>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</si>
  <si>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</si>
  <si>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</si>
  <si>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</si>
  <si>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</si>
  <si>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</si>
  <si>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</si>
  <si>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</si>
  <si>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</si>
  <si>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</si>
  <si>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</si>
  <si>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</si>
  <si>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</si>
  <si>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</si>
  <si>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</si>
  <si>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</si>
  <si>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</si>
  <si>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</si>
  <si>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</si>
  <si>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</si>
  <si>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</si>
  <si>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</si>
  <si>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</si>
  <si>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</si>
  <si>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</si>
  <si>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</si>
  <si>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</si>
  <si>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</si>
  <si>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</si>
  <si>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</si>
  <si>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</si>
  <si>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</si>
  <si>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</si>
  <si>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</si>
  <si>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</si>
  <si>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</si>
  <si>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</si>
  <si>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</si>
  <si>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</si>
  <si>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</si>
  <si>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</si>
  <si>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</si>
  <si>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</si>
  <si>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</si>
  <si>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</si>
  <si>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</si>
  <si>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</si>
  <si>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</si>
  <si>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</si>
  <si>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</si>
  <si>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</si>
  <si>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</si>
  <si>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</si>
  <si>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</si>
  <si>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</si>
  <si>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</si>
  <si>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</si>
  <si>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</si>
  <si>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</si>
  <si>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</si>
  <si>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</si>
  <si>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</si>
  <si>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</si>
  <si>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</si>
  <si>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</si>
  <si>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</si>
  <si>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</si>
  <si>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</si>
  <si>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</si>
  <si>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</si>
  <si>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</si>
  <si>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</si>
  <si>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</si>
  <si>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</si>
  <si>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</si>
  <si>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</si>
  <si>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</si>
  <si>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</si>
  <si>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</si>
  <si>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</si>
  <si>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</si>
  <si>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</si>
  <si>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</si>
  <si>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</si>
  <si>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</si>
  <si>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</si>
  <si>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</si>
  <si>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</si>
  <si>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</si>
  <si>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</si>
  <si>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</si>
  <si>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</si>
  <si>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</si>
  <si>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</si>
  <si>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</si>
  <si>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</si>
  <si>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</si>
  <si>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</si>
  <si>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</si>
  <si>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</si>
  <si>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</si>
  <si>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</si>
  <si>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</si>
  <si>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</si>
  <si>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</si>
  <si>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</si>
  <si>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</si>
  <si>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</si>
  <si>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</si>
  <si>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</si>
  <si>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</si>
  <si>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</si>
  <si>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</si>
  <si>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</si>
  <si>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</si>
  <si>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</si>
  <si>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</si>
  <si>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</si>
  <si>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</si>
  <si>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</si>
  <si>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</si>
  <si>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</si>
  <si>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</si>
  <si>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</si>
  <si>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</si>
  <si>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</si>
  <si>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</si>
  <si>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</si>
  <si>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</si>
  <si>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</si>
  <si>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</si>
  <si>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</si>
  <si>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</si>
  <si>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</si>
  <si>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</si>
  <si>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</si>
  <si>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</si>
  <si>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</si>
  <si>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</si>
  <si>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</si>
  <si>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</si>
  <si>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</si>
  <si>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</si>
  <si>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</si>
  <si>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</si>
  <si>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</si>
  <si>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</si>
  <si>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</si>
  <si>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</si>
  <si>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</si>
  <si>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</si>
  <si>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</si>
  <si>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</si>
  <si>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</si>
  <si>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</si>
  <si>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</si>
  <si>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</si>
  <si>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</si>
  <si>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</si>
  <si>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</si>
  <si>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</si>
  <si>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</si>
  <si>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</si>
  <si>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</si>
  <si>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</si>
  <si>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</si>
  <si>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</si>
  <si>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</si>
  <si>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</si>
  <si>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</si>
  <si>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</si>
  <si>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</si>
  <si>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</si>
  <si>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</si>
  <si>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</si>
  <si>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</si>
  <si>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</si>
  <si>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</si>
  <si>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</si>
  <si>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</si>
  <si>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</si>
  <si>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</si>
  <si>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</si>
  <si>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</si>
  <si>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</si>
  <si>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</si>
  <si>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</si>
  <si>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</si>
  <si>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</si>
  <si>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</si>
  <si>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</si>
  <si>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</si>
  <si>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</si>
  <si>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</si>
  <si>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</si>
  <si>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</si>
  <si>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</si>
  <si>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</si>
  <si>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</si>
  <si>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</si>
  <si>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</si>
  <si>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</si>
  <si>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</si>
  <si>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</si>
  <si>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</si>
  <si>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</si>
  <si>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</si>
  <si>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</si>
  <si>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</si>
  <si>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</si>
  <si>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</si>
  <si>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</si>
  <si>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</si>
  <si>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</si>
  <si>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</si>
  <si>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</si>
  <si>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</si>
  <si>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</si>
  <si>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</si>
  <si>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</si>
  <si>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</si>
  <si>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</si>
  <si>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</si>
  <si>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</si>
  <si>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</si>
  <si>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</si>
  <si>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</si>
  <si>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</si>
  <si>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</si>
  <si>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</si>
  <si>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</si>
  <si>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</si>
  <si>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</si>
  <si>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</si>
  <si>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</si>
  <si>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</si>
  <si>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</si>
  <si>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</si>
  <si>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</si>
  <si>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</si>
  <si>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</si>
  <si>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</si>
  <si>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</si>
  <si>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</si>
  <si>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</si>
  <si>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</si>
  <si>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</si>
  <si>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</si>
  <si>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</si>
  <si>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</si>
  <si>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</si>
  <si>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</si>
  <si>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</si>
  <si>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</si>
  <si>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</si>
  <si>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</si>
  <si>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</si>
  <si>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</si>
  <si>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</si>
  <si>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</si>
  <si>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</si>
  <si>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</si>
  <si>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</si>
  <si>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</si>
  <si>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</si>
  <si>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</si>
  <si>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</si>
  <si>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</si>
  <si>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</si>
  <si>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</si>
  <si>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</si>
  <si>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</si>
  <si>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</si>
  <si>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</si>
  <si>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</si>
  <si>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</si>
  <si>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</si>
  <si>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</si>
  <si>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</si>
  <si>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</si>
  <si>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</si>
  <si>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</si>
  <si>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</si>
  <si>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</si>
  <si>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</si>
  <si>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</si>
  <si>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</si>
  <si>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</si>
  <si>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</si>
  <si>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</si>
  <si>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</si>
  <si>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</si>
  <si>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</si>
  <si>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</si>
  <si>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</si>
  <si>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</si>
  <si>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</si>
  <si>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</si>
  <si>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</si>
  <si>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</si>
  <si>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</si>
  <si>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</si>
  <si>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</si>
  <si>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</si>
  <si>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</si>
  <si>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</si>
  <si>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</si>
  <si>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</si>
  <si>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</si>
  <si>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</si>
  <si>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</si>
  <si>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</si>
  <si>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</si>
  <si>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</si>
  <si>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</si>
  <si>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</si>
  <si>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</si>
  <si>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</si>
  <si>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</si>
  <si>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</si>
  <si>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</si>
  <si>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</si>
  <si>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</si>
  <si>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</si>
  <si>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</si>
  <si>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</si>
  <si>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</si>
  <si>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</si>
  <si>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</si>
  <si>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</si>
  <si>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</si>
  <si>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</si>
  <si>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</si>
  <si>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</si>
  <si>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</si>
  <si>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</si>
  <si>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</si>
  <si>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</si>
  <si>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</si>
  <si>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</si>
  <si>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</si>
  <si>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</si>
  <si>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</si>
  <si>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</si>
  <si>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</si>
  <si>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</si>
  <si>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</si>
  <si>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</si>
  <si>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</si>
  <si>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</si>
  <si>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</si>
  <si>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</si>
  <si>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</si>
  <si>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</si>
  <si>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</si>
  <si>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</si>
  <si>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</si>
  <si>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</si>
  <si>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</si>
  <si>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</si>
  <si>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</si>
  <si>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</si>
  <si>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</si>
  <si>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</si>
  <si>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</si>
  <si>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</si>
  <si>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</si>
  <si>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</si>
  <si>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</si>
  <si>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</si>
  <si>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</si>
  <si>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</si>
  <si>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</si>
  <si>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</si>
  <si>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</si>
  <si>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</si>
  <si>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</si>
  <si>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</si>
  <si>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</si>
  <si>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</si>
  <si>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</si>
  <si>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</si>
  <si>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</si>
  <si>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</si>
  <si>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</si>
  <si>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</si>
  <si>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</si>
  <si>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</si>
  <si>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</si>
  <si>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</si>
  <si>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</si>
  <si>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</si>
  <si>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</si>
  <si>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</si>
  <si>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</si>
  <si>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</si>
  <si>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</si>
  <si>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</si>
  <si>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</si>
  <si>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</si>
  <si>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</si>
  <si>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</si>
  <si>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</si>
  <si>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</si>
  <si>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</si>
  <si>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</si>
  <si>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</si>
  <si>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</si>
  <si>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</si>
  <si>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</si>
  <si>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</si>
  <si>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</si>
  <si>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</si>
  <si>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</si>
  <si>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</si>
  <si>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</si>
  <si>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</si>
  <si>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</si>
  <si>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</si>
  <si>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</si>
  <si>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</si>
  <si>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</si>
  <si>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</si>
  <si>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</si>
  <si>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</si>
  <si>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</si>
  <si>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</si>
  <si>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</si>
  <si>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</si>
  <si>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</si>
  <si>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</si>
  <si>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</si>
  <si>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</si>
  <si>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</si>
  <si>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</si>
  <si>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</si>
  <si>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</si>
  <si>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</si>
  <si>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</si>
  <si>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</si>
  <si>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</si>
  <si>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</si>
  <si>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</si>
  <si>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</si>
  <si>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</si>
  <si>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</si>
  <si>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</si>
  <si>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</si>
  <si>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</si>
  <si>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</si>
  <si>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</si>
  <si>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</si>
  <si>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</si>
  <si>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</si>
  <si>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</si>
  <si>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</si>
  <si>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</si>
  <si>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</si>
  <si>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</si>
  <si>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</si>
  <si>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</si>
  <si>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</si>
  <si>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</si>
  <si>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</si>
  <si>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</si>
  <si>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</si>
  <si>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</si>
  <si>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</si>
  <si>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</si>
  <si>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</si>
  <si>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</si>
  <si>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</si>
  <si>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</si>
  <si>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</si>
  <si>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</si>
  <si>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</si>
  <si>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</si>
  <si>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</si>
  <si>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</si>
  <si>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</si>
  <si>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</si>
  <si>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</si>
  <si>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</si>
  <si>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</si>
  <si>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</si>
  <si>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</si>
  <si>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</si>
  <si>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</si>
  <si>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</si>
  <si>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</si>
  <si>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</si>
  <si>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</si>
  <si>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</si>
  <si>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</si>
  <si>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</si>
  <si>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</si>
  <si>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</si>
  <si>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</si>
  <si>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</si>
  <si>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</si>
  <si>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</si>
  <si>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</si>
  <si>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</si>
  <si>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</si>
  <si>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</si>
  <si>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</si>
  <si>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</si>
  <si>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</si>
  <si>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</si>
  <si>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</si>
  <si>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</si>
  <si>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</si>
  <si>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</si>
  <si>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</si>
  <si>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</si>
  <si>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</si>
  <si>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</si>
  <si>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</si>
  <si>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</si>
  <si>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</si>
  <si>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</si>
  <si>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</si>
  <si>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</si>
  <si>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</si>
  <si>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</si>
  <si>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</si>
  <si>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</si>
  <si>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</si>
  <si>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</si>
  <si>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</si>
  <si>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</si>
  <si>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</si>
  <si>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</si>
  <si>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</si>
  <si>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</si>
  <si>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</si>
  <si>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</si>
  <si>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</si>
  <si>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</si>
  <si>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</si>
  <si>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</si>
  <si>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</si>
  <si>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</si>
  <si>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</si>
  <si>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</si>
  <si>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</si>
  <si>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</si>
  <si>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</si>
  <si>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</si>
  <si>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</si>
  <si>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</si>
  <si>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</si>
  <si>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</si>
  <si>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</si>
  <si>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</si>
  <si>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</si>
  <si>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</si>
  <si>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</si>
  <si>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</si>
  <si>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</si>
  <si>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</si>
  <si>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</si>
  <si>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</si>
  <si>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</si>
  <si>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</si>
  <si>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</si>
  <si>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</si>
  <si>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</si>
  <si>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</si>
  <si>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</si>
  <si>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</si>
  <si>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</si>
  <si>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</si>
  <si>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</si>
  <si>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</si>
  <si>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</si>
  <si>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</si>
  <si>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</si>
  <si>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</si>
  <si>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</si>
  <si>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</si>
  <si>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</si>
  <si>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</si>
  <si>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</si>
  <si>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</si>
  <si>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</si>
  <si>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</si>
  <si>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</si>
  <si>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</si>
  <si>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</si>
  <si>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</si>
  <si>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</si>
  <si>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</si>
  <si>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</si>
  <si>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</si>
  <si>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</si>
  <si>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</si>
  <si>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</si>
  <si>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</si>
  <si>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</si>
  <si>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</si>
  <si>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</si>
  <si>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</si>
  <si>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</si>
  <si>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</si>
  <si>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</si>
  <si>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</si>
  <si>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</si>
  <si>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</si>
  <si>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</si>
  <si>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</si>
  <si>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</si>
  <si>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</si>
  <si>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</si>
  <si>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</si>
  <si>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</si>
  <si>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</si>
  <si>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</si>
  <si>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</si>
  <si>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</si>
  <si>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</si>
  <si>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</si>
  <si>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</si>
  <si>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</si>
  <si>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</si>
  <si>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</si>
  <si>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</si>
  <si>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</si>
  <si>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</si>
  <si>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</si>
  <si>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</si>
  <si>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</si>
  <si>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</si>
  <si>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</si>
  <si>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</si>
  <si>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</si>
  <si>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</si>
  <si>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</si>
  <si>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</si>
  <si>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</si>
  <si>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</si>
  <si>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</si>
  <si>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</si>
  <si>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</si>
  <si>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</si>
  <si>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</si>
  <si>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</si>
  <si>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</si>
  <si>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</si>
  <si>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</si>
  <si>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</si>
  <si>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</si>
  <si>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</si>
  <si>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</si>
  <si>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</si>
  <si>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</si>
  <si>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</si>
  <si>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</si>
  <si>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</si>
  <si>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</si>
  <si>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</si>
  <si>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</si>
  <si>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</si>
  <si>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</si>
  <si>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</si>
  <si>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</si>
  <si>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</si>
  <si>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</si>
  <si>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</si>
  <si>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</si>
  <si>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</si>
  <si>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</si>
  <si>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</si>
  <si>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</si>
  <si>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</si>
  <si>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</si>
  <si>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</si>
  <si>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</si>
  <si>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</si>
  <si>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</si>
  <si>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</si>
  <si>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</si>
  <si>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</si>
  <si>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</si>
  <si>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</si>
  <si>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</si>
  <si>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</si>
  <si>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</si>
  <si>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</si>
  <si>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</si>
  <si>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</si>
  <si>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</si>
  <si>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</si>
  <si>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</si>
  <si>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</si>
  <si>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</si>
  <si>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</si>
  <si>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</si>
  <si>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</si>
  <si>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</si>
  <si>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</si>
  <si>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</si>
  <si>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</si>
  <si>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</si>
  <si>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</si>
  <si>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</si>
  <si>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</si>
  <si>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</si>
  <si>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</si>
  <si>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</si>
  <si>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</si>
  <si>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</si>
  <si>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</si>
  <si>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</si>
  <si>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</si>
  <si>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</si>
  <si>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</si>
  <si>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</si>
  <si>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</si>
  <si>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</si>
  <si>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</si>
  <si>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</si>
  <si>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</si>
  <si>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</si>
  <si>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</si>
  <si>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</si>
  <si>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</si>
  <si>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</si>
  <si>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</si>
  <si>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</si>
  <si>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</si>
  <si>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</si>
  <si>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</si>
  <si>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</si>
  <si>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</si>
  <si>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</si>
  <si>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</si>
  <si>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</si>
  <si>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</si>
  <si>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</si>
  <si>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</si>
  <si>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</si>
  <si>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</si>
  <si>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</si>
  <si>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</si>
  <si>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</si>
  <si>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</si>
  <si>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</si>
  <si>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</si>
  <si>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</si>
  <si>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</si>
  <si>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</si>
  <si>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</si>
  <si>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</si>
  <si>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</si>
  <si>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</si>
  <si>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</si>
  <si>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</si>
  <si>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</si>
  <si>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</si>
  <si>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</si>
  <si>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</si>
  <si>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</si>
  <si>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</si>
  <si>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</si>
  <si>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</si>
  <si>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</si>
  <si>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</si>
  <si>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</si>
  <si>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</si>
  <si>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</si>
  <si>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</si>
  <si>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</si>
  <si>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</si>
  <si>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</si>
  <si>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</si>
  <si>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</si>
  <si>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</si>
  <si>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</si>
  <si>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</si>
  <si>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</si>
  <si>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</si>
  <si>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</si>
  <si>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</si>
  <si>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</si>
  <si>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</si>
  <si>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</si>
  <si>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</si>
  <si>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</si>
  <si>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</si>
  <si>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</si>
  <si>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</si>
  <si>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</si>
  <si>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</si>
  <si>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</si>
  <si>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</si>
  <si>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</si>
  <si>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</si>
  <si>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</si>
  <si>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</si>
  <si>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</si>
  <si>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</si>
  <si>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</si>
  <si>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</si>
  <si>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</si>
  <si>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</si>
  <si>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</si>
  <si>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</si>
  <si>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</si>
  <si>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</si>
  <si>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</si>
  <si>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</si>
  <si>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</si>
  <si>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</si>
  <si>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</si>
  <si>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</si>
  <si>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</si>
  <si>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</si>
  <si>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</si>
  <si>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</si>
  <si>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</si>
  <si>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</si>
  <si>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</si>
  <si>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</si>
  <si>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</si>
  <si>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</si>
  <si>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</si>
  <si>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</si>
  <si>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</si>
  <si>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</si>
  <si>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</si>
  <si>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</si>
  <si>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</si>
  <si>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</si>
  <si>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</si>
  <si>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</si>
  <si>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</si>
  <si>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</si>
  <si>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</si>
  <si>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</si>
  <si>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</si>
  <si>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</si>
  <si>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</si>
  <si>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</si>
  <si>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</si>
  <si>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</si>
  <si>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</si>
  <si>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</si>
  <si>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</si>
  <si>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</si>
  <si>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</si>
  <si>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</si>
  <si>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</si>
  <si>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</si>
  <si>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</si>
  <si>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</si>
  <si>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</si>
  <si>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</si>
  <si>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</si>
  <si>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</si>
  <si>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</si>
  <si>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</si>
  <si>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</si>
  <si>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</si>
  <si>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</si>
  <si>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</si>
  <si>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</si>
  <si>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</si>
  <si>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</si>
  <si>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</si>
  <si>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</si>
  <si>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</si>
  <si>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</si>
  <si>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</si>
  <si>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</si>
  <si>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</si>
  <si>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</si>
  <si>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</si>
  <si>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</si>
  <si>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</si>
  <si>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</si>
  <si>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</si>
  <si>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</si>
  <si>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</si>
  <si>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</si>
  <si>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</si>
  <si>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</si>
  <si>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</si>
  <si>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</si>
  <si>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</si>
  <si>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</si>
  <si>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</si>
  <si>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</si>
  <si>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</si>
  <si>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</si>
  <si>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</si>
  <si>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</si>
  <si>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</si>
  <si>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</si>
  <si>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</si>
  <si>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</si>
  <si>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</si>
  <si>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</si>
  <si>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</si>
  <si>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</si>
  <si>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</si>
  <si>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</si>
  <si>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</si>
  <si>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</si>
  <si>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</si>
  <si>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</si>
  <si>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</si>
  <si>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</si>
  <si>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</si>
  <si>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</si>
  <si>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</si>
  <si>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</si>
  <si>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</si>
  <si>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</si>
  <si>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</si>
  <si>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</si>
  <si>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</si>
  <si>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</si>
  <si>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</si>
  <si>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</si>
  <si>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</si>
  <si>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</si>
  <si>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</si>
  <si>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</si>
  <si>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</si>
  <si>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</si>
  <si>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</si>
  <si>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</si>
  <si>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</si>
  <si>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</si>
  <si>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</si>
  <si>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</si>
  <si>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</si>
  <si>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</si>
  <si>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</si>
  <si>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</si>
  <si>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</si>
  <si>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</si>
  <si>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</si>
  <si>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</si>
  <si>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</si>
  <si>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</si>
  <si>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</si>
  <si>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</si>
  <si>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</si>
  <si>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</si>
  <si>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</si>
  <si>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</si>
  <si>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</si>
  <si>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</si>
  <si>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</si>
  <si>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</si>
  <si>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</si>
  <si>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</si>
  <si>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</si>
  <si>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</si>
  <si>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</si>
  <si>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</si>
  <si>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</si>
  <si>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</si>
  <si>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</si>
  <si>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</si>
  <si>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</si>
  <si>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</si>
  <si>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</si>
  <si>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</si>
  <si>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</si>
  <si>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</si>
  <si>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</si>
  <si>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</si>
  <si>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</si>
  <si>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</si>
  <si>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</si>
  <si>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</si>
  <si>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</si>
  <si>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</si>
  <si>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</si>
  <si>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</si>
  <si>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</si>
  <si>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</si>
  <si>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</si>
  <si>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</si>
  <si>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</si>
  <si>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</si>
  <si>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</si>
  <si>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</si>
  <si>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</si>
  <si>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</si>
  <si>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</si>
  <si>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</si>
  <si>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</si>
  <si>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</si>
  <si>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</si>
  <si>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</si>
  <si>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</si>
  <si>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</si>
  <si>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</si>
  <si>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</si>
  <si>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</si>
  <si>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</si>
  <si>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</si>
  <si>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</si>
  <si>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</si>
  <si>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</si>
  <si>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</si>
  <si>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</si>
  <si>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</si>
  <si>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</si>
  <si>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</si>
  <si>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</si>
  <si>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</si>
  <si>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</si>
  <si>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</si>
  <si>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</si>
  <si>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</si>
  <si>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</si>
  <si>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</si>
  <si>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</si>
  <si>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</si>
  <si>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</si>
  <si>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</si>
  <si>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</si>
  <si>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</si>
  <si>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</si>
  <si>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</si>
  <si>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</si>
  <si>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</si>
  <si>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</si>
  <si>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</si>
  <si>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</si>
  <si>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</si>
  <si>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</si>
  <si>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</si>
  <si>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</si>
  <si>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</si>
  <si>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</si>
  <si>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</si>
  <si>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</si>
  <si>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</si>
  <si>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</si>
  <si>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</si>
  <si>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</si>
  <si>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</si>
  <si>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</si>
  <si>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</si>
  <si>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</si>
  <si>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</si>
  <si>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</si>
  <si>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</si>
  <si>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</si>
  <si>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</si>
  <si>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</si>
  <si>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</si>
  <si>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</si>
  <si>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</si>
  <si>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</si>
  <si>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</si>
  <si>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</si>
  <si>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</si>
  <si>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</si>
  <si>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</si>
  <si>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</si>
  <si>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</si>
  <si>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</si>
  <si>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</si>
  <si>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</si>
  <si>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</si>
  <si>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</si>
  <si>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</si>
  <si>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</si>
  <si>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</si>
  <si>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</si>
  <si>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</si>
  <si>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</si>
  <si>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</si>
  <si>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</si>
  <si>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</si>
  <si>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</si>
  <si>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</si>
  <si>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</si>
  <si>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</si>
  <si>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</si>
  <si>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</si>
  <si>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</si>
  <si>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</si>
  <si>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</si>
  <si>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</si>
  <si>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</si>
  <si>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</si>
  <si>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</si>
  <si>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</si>
  <si>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</si>
  <si>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</si>
  <si>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</si>
  <si>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</si>
  <si>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</si>
  <si>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</si>
  <si>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</si>
  <si>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</si>
  <si>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</si>
  <si>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</si>
  <si>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</si>
  <si>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</si>
  <si>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</si>
  <si>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</si>
  <si>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</si>
  <si>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</si>
  <si>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</si>
  <si>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</si>
  <si>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</si>
  <si>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</si>
  <si>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</si>
  <si>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</si>
  <si>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</si>
  <si>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</si>
  <si>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</si>
  <si>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</si>
  <si>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</si>
  <si>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</si>
  <si>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</si>
  <si>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</si>
  <si>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</si>
  <si>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</si>
  <si>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</si>
  <si>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</si>
  <si>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</si>
  <si>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</si>
  <si>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</si>
  <si>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</si>
  <si>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</si>
  <si>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</si>
  <si>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</si>
  <si>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</si>
  <si>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</si>
  <si>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</si>
  <si>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</si>
  <si>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</si>
  <si>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</si>
  <si>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</si>
  <si>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</si>
  <si>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</si>
  <si>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</si>
  <si>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</si>
  <si>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</si>
  <si>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</si>
  <si>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</si>
  <si>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</si>
  <si>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</si>
  <si>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</si>
  <si>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</si>
  <si>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</si>
  <si>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</si>
  <si>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</si>
  <si>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</si>
  <si>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</si>
  <si>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</si>
  <si>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</si>
  <si>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</si>
  <si>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</si>
  <si>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</si>
  <si>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</si>
  <si>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</si>
  <si>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</si>
  <si>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</si>
  <si>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</si>
  <si>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</si>
  <si>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</si>
  <si>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</si>
  <si>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</si>
  <si>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</si>
  <si>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</si>
  <si>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</si>
  <si>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</si>
  <si>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</si>
  <si>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</si>
  <si>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</si>
  <si>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</si>
  <si>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</si>
  <si>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</si>
  <si>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</si>
  <si>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</si>
  <si>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</si>
  <si>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</si>
  <si>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</si>
  <si>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</si>
  <si>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</si>
  <si>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</si>
  <si>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</si>
  <si>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</si>
  <si>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</si>
  <si>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</si>
  <si>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</si>
  <si>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</si>
  <si>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</si>
  <si>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</si>
  <si>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</si>
  <si>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</si>
  <si>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</si>
  <si>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</si>
  <si>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</si>
  <si>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</si>
  <si>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</si>
  <si>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</si>
  <si>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</si>
  <si>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</si>
  <si>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</si>
  <si>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</si>
  <si>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</si>
  <si>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</si>
  <si>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</si>
  <si>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</si>
  <si>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</si>
  <si>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</si>
  <si>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</si>
  <si>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</si>
  <si>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</si>
  <si>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</si>
  <si>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</si>
  <si>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</si>
  <si>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</si>
  <si>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</si>
  <si>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</si>
  <si>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</si>
  <si>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</si>
  <si>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</si>
  <si>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</si>
  <si>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</si>
  <si>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</si>
  <si>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</si>
  <si>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</si>
  <si>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</si>
  <si>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</si>
  <si>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</si>
  <si>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</si>
  <si>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</si>
  <si>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</si>
  <si>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</si>
  <si>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</si>
  <si>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</si>
  <si>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</si>
  <si>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</si>
  <si>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</si>
  <si>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</si>
  <si>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</si>
  <si>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</si>
  <si>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</si>
  <si>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</si>
  <si>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</si>
  <si>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</si>
  <si>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</si>
  <si>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</si>
  <si>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</si>
  <si>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</si>
  <si>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</si>
  <si>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</si>
  <si>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</si>
  <si>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</si>
  <si>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</si>
  <si>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</si>
  <si>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</si>
  <si>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</si>
  <si>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</si>
  <si>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</si>
  <si>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</si>
  <si>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</si>
  <si>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</si>
  <si>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</si>
  <si>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</si>
  <si>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</si>
  <si>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</si>
  <si>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</si>
  <si>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</si>
  <si>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</si>
  <si>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</si>
  <si>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</si>
  <si>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</si>
  <si>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</si>
  <si>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</si>
  <si>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</si>
  <si>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</si>
  <si>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</si>
  <si>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</si>
  <si>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</si>
  <si>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</si>
  <si>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</si>
  <si>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</si>
  <si>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</si>
  <si>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</si>
  <si>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</si>
  <si>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</si>
  <si>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</si>
  <si>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</si>
  <si>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</si>
  <si>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</si>
  <si>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</si>
  <si>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</si>
  <si>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</si>
  <si>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</si>
  <si>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</si>
  <si>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</si>
  <si>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</si>
  <si>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</si>
  <si>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</si>
  <si>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</si>
  <si>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</si>
  <si>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</si>
  <si>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</si>
  <si>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</si>
  <si>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</si>
  <si>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</si>
  <si>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</si>
  <si>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</si>
  <si>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</si>
  <si>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</si>
  <si>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</si>
  <si>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</si>
  <si>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</si>
  <si>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</si>
  <si>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</si>
  <si>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</si>
  <si>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</si>
  <si>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</si>
  <si>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</si>
  <si>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</si>
  <si>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</si>
  <si>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</si>
  <si>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</si>
  <si>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</si>
  <si>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</si>
  <si>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</si>
  <si>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</si>
  <si>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</si>
  <si>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</si>
  <si>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</si>
  <si>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</si>
  <si>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</si>
  <si>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</si>
  <si>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</si>
  <si>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</si>
  <si>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</si>
  <si>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</si>
  <si>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</si>
  <si>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</si>
  <si>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</si>
  <si>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</si>
  <si>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</si>
  <si>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</si>
  <si>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</si>
  <si>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</si>
  <si>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</si>
  <si>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</si>
  <si>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</si>
  <si>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</si>
  <si>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</si>
  <si>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</si>
  <si>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</si>
  <si>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</si>
  <si>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</si>
  <si>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</si>
  <si>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</si>
  <si>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</si>
  <si>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</si>
  <si>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</si>
  <si>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</si>
  <si>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</si>
  <si>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</si>
  <si>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</si>
  <si>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</si>
  <si>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</si>
  <si>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</si>
  <si>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</si>
  <si>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</si>
  <si>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</si>
  <si>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</si>
  <si>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</si>
  <si>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</si>
  <si>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</si>
  <si>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</si>
  <si>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</si>
  <si>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</si>
  <si>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</si>
  <si>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</si>
  <si>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</si>
  <si>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</si>
  <si>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</si>
  <si>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</si>
  <si>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</si>
  <si>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</si>
  <si>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</si>
  <si>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</si>
  <si>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</si>
  <si>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</si>
  <si>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</si>
  <si>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</si>
  <si>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</si>
  <si>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</si>
  <si>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</si>
  <si>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</si>
  <si>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</si>
  <si>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</si>
  <si>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</si>
  <si>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</si>
  <si>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</si>
  <si>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</si>
  <si>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</si>
  <si>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</si>
  <si>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</si>
  <si>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</si>
  <si>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</si>
  <si>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</si>
  <si>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</si>
  <si>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</si>
  <si>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</si>
  <si>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</si>
  <si>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</si>
  <si>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</si>
  <si>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</si>
  <si>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</si>
  <si>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</si>
  <si>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</si>
  <si>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</si>
  <si>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</si>
  <si>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</si>
  <si>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</si>
  <si>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</si>
  <si>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</si>
  <si>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</si>
  <si>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</si>
  <si>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</si>
  <si>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</si>
  <si>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</si>
  <si>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</si>
  <si>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</si>
  <si>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</si>
  <si>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</si>
  <si>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</si>
  <si>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</si>
  <si>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</si>
  <si>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</si>
  <si>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</si>
  <si>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</si>
  <si>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</si>
  <si>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</si>
  <si>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</si>
  <si>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</si>
  <si>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</si>
  <si>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</si>
  <si>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</si>
  <si>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</si>
  <si>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</si>
  <si>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</si>
  <si>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</si>
  <si>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</si>
  <si>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</si>
  <si>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</si>
  <si>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</si>
  <si>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</si>
  <si>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</si>
  <si>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</si>
  <si>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</si>
  <si>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</si>
  <si>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</si>
  <si>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</si>
  <si>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</si>
  <si>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</si>
  <si>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</si>
  <si>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</si>
  <si>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</si>
  <si>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</si>
  <si>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</si>
  <si>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</si>
  <si>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</si>
  <si>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</si>
  <si>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</si>
  <si>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</si>
  <si>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</si>
  <si>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</si>
  <si>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</si>
  <si>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</si>
  <si>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</si>
  <si>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</si>
  <si>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</si>
  <si>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</si>
  <si>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</si>
  <si>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</si>
  <si>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</si>
  <si>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</si>
  <si>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</si>
  <si>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</si>
  <si>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</si>
  <si>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</si>
  <si>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</si>
  <si>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</si>
  <si>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</si>
  <si>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</si>
  <si>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</si>
  <si>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</si>
  <si>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</si>
  <si>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</si>
  <si>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</si>
  <si>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</si>
  <si>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</si>
  <si>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</si>
  <si>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</si>
  <si>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</si>
  <si>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</si>
  <si>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</si>
  <si>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</si>
  <si>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</si>
  <si>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</si>
  <si>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</si>
  <si>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</si>
  <si>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</si>
  <si>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</si>
  <si>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</si>
  <si>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</si>
  <si>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</si>
  <si>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</si>
  <si>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</si>
  <si>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</si>
  <si>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</si>
  <si>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</si>
  <si>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</si>
  <si>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</si>
  <si>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</si>
  <si>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</si>
  <si>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</si>
  <si>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</si>
  <si>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</si>
  <si>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</si>
  <si>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</si>
  <si>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</si>
  <si>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</si>
  <si>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</si>
  <si>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</si>
  <si>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</si>
  <si>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</si>
  <si>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</si>
  <si>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</si>
  <si>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</si>
  <si>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</si>
  <si>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</si>
  <si>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</si>
  <si>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</si>
  <si>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</si>
  <si>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</si>
  <si>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</si>
  <si>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</si>
  <si>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</si>
  <si>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</si>
  <si>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</si>
  <si>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</si>
  <si>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</si>
  <si>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</si>
  <si>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</si>
  <si>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</si>
  <si>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</si>
  <si>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</si>
  <si>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</si>
  <si>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</si>
  <si>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</si>
  <si>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</si>
  <si>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</si>
  <si>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</si>
  <si>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</si>
  <si>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</si>
  <si>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</si>
  <si>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</si>
  <si>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</si>
  <si>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</si>
  <si>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</si>
  <si>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</si>
  <si>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</si>
  <si>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</si>
  <si>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</si>
  <si>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</si>
  <si>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</si>
  <si>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</si>
  <si>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</si>
  <si>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</si>
  <si>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</si>
  <si>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</si>
  <si>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</si>
  <si>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</si>
  <si>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</si>
  <si>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</si>
  <si>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</si>
  <si>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</si>
  <si>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</si>
  <si>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</si>
  <si>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</si>
  <si>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</si>
  <si>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</si>
  <si>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</si>
  <si>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</si>
  <si>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</si>
  <si>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</si>
  <si>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</si>
  <si>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</si>
  <si>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</si>
  <si>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</si>
  <si>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</si>
  <si>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</si>
  <si>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</si>
  <si>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</si>
  <si>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</si>
  <si>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</si>
  <si>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</si>
  <si>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</si>
  <si>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</si>
  <si>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</si>
  <si>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</si>
  <si>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</si>
  <si>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</si>
  <si>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</si>
  <si>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</si>
  <si>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</si>
  <si>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</si>
  <si>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</si>
  <si>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</si>
  <si>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</si>
  <si>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</si>
  <si>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</si>
  <si>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</si>
  <si>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</si>
  <si>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</si>
  <si>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</si>
  <si>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</si>
  <si>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</si>
  <si>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</si>
  <si>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</si>
  <si>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</si>
  <si>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</si>
  <si>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</si>
  <si>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</si>
  <si>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</si>
  <si>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</si>
  <si>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</si>
  <si>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</si>
  <si>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</si>
  <si>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</si>
  <si>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</si>
  <si>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</si>
  <si>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</si>
  <si>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</si>
  <si>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</si>
  <si>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</si>
  <si>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</si>
  <si>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</si>
  <si>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</si>
  <si>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</si>
  <si>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</si>
  <si>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</si>
  <si>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</si>
  <si>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</si>
  <si>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</si>
  <si>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</si>
  <si>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</si>
  <si>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</si>
  <si>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</si>
  <si>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</si>
  <si>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</si>
  <si>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</si>
  <si>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</si>
  <si>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</si>
  <si>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</si>
  <si>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</si>
  <si>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</si>
  <si>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</si>
  <si>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</si>
  <si>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</si>
  <si>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</si>
  <si>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</si>
  <si>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</si>
  <si>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</si>
  <si>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</si>
  <si>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</si>
  <si>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</si>
  <si>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</si>
  <si>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</si>
  <si>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</si>
  <si>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</si>
  <si>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</si>
  <si>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</si>
  <si>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</si>
  <si>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</si>
  <si>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</si>
  <si>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</si>
  <si>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</si>
  <si>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</si>
  <si>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</si>
  <si>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</si>
  <si>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</si>
  <si>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</si>
  <si>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</si>
  <si>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</si>
  <si>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</si>
  <si>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</si>
  <si>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</si>
  <si>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</si>
  <si>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</si>
  <si>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</si>
  <si>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</si>
  <si>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</si>
  <si>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</si>
  <si>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</si>
  <si>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</si>
  <si>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</si>
  <si>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</si>
  <si>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</si>
  <si>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</si>
  <si>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</si>
  <si>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</si>
  <si>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</si>
  <si>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</si>
  <si>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</si>
  <si>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</si>
  <si>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</si>
  <si>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</si>
  <si>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</si>
  <si>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</si>
  <si>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</si>
  <si>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</si>
  <si>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</si>
  <si>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</si>
  <si>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</si>
  <si>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</si>
  <si>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</si>
  <si>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</si>
  <si>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</si>
  <si>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</si>
  <si>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</si>
  <si>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</si>
  <si>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</si>
  <si>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</si>
  <si>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</si>
  <si>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</si>
  <si>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</si>
  <si>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</si>
  <si>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</si>
  <si>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</si>
  <si>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</si>
  <si>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</si>
  <si>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</si>
  <si>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</si>
  <si>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</si>
  <si>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</si>
  <si>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</si>
  <si>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</si>
  <si>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</si>
  <si>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</si>
  <si>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</si>
  <si>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</si>
  <si>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</si>
  <si>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</si>
  <si>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</si>
  <si>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</si>
  <si>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</si>
  <si>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</si>
  <si>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</si>
  <si>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</si>
  <si>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</si>
  <si>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</si>
  <si>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</si>
  <si>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</si>
  <si>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</si>
  <si>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</si>
  <si>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</si>
  <si>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</si>
  <si>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</si>
  <si>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</si>
  <si>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</si>
  <si>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</si>
  <si>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</si>
  <si>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</si>
  <si>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</si>
  <si>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</si>
  <si>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</si>
  <si>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</si>
  <si>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</si>
  <si>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</si>
  <si>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</si>
  <si>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</si>
  <si>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</si>
  <si>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</si>
  <si>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</si>
  <si>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</si>
  <si>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</si>
  <si>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</si>
  <si>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</si>
  <si>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</si>
  <si>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</si>
  <si>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</si>
  <si>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</si>
  <si>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</si>
  <si>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</si>
  <si>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</si>
  <si>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</si>
  <si>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</si>
  <si>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</si>
  <si>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</si>
  <si>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</si>
  <si>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</si>
  <si>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</si>
  <si>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</si>
  <si>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</si>
  <si>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</si>
  <si>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</si>
  <si>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</si>
  <si>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</si>
  <si>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</si>
  <si>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</si>
  <si>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</si>
  <si>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</si>
  <si>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</si>
  <si>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</si>
  <si>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</si>
  <si>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</si>
  <si>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</si>
  <si>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</si>
  <si>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</si>
  <si>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</si>
  <si>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</si>
  <si>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</si>
  <si>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</si>
  <si>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</si>
  <si>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</si>
  <si>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</si>
  <si>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</si>
  <si>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</si>
  <si>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</si>
  <si>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</si>
  <si>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</si>
  <si>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</si>
  <si>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</si>
  <si>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</si>
  <si>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</si>
  <si>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</si>
  <si>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</si>
  <si>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</si>
  <si>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</si>
  <si>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</si>
  <si>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</si>
  <si>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</si>
  <si>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</si>
  <si>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</si>
  <si>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</si>
  <si>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</si>
  <si>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</si>
  <si>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</si>
  <si>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</si>
  <si>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</si>
  <si>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</si>
  <si>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</si>
  <si>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</si>
  <si>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</si>
  <si>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</si>
  <si>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</si>
  <si>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</si>
  <si>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</si>
  <si>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</si>
  <si>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</si>
  <si>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</si>
  <si>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</si>
  <si>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</si>
  <si>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</si>
  <si>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</si>
  <si>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</si>
  <si>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</si>
  <si>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</si>
  <si>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</si>
  <si>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</si>
  <si>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</si>
  <si>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</si>
  <si>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</si>
  <si>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</si>
  <si>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</si>
  <si>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</si>
  <si>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</si>
  <si>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</si>
  <si>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</si>
  <si>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</si>
  <si>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</si>
  <si>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</si>
  <si>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</si>
  <si>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</si>
  <si>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</si>
  <si>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</si>
  <si>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</si>
  <si>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</si>
  <si>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</si>
  <si>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</si>
  <si>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</si>
  <si>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</si>
  <si>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</si>
  <si>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</si>
  <si>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</si>
  <si>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</si>
  <si>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</si>
  <si>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</si>
  <si>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</si>
  <si>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</si>
  <si>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</si>
  <si>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</si>
  <si>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</si>
  <si>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</si>
  <si>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</si>
  <si>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</si>
  <si>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</si>
  <si>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</si>
  <si>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</si>
  <si>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</si>
  <si>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</si>
  <si>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</si>
  <si>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</si>
  <si>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</si>
  <si>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</si>
  <si>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</si>
  <si>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</si>
  <si>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</si>
  <si>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</si>
  <si>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</si>
  <si>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</si>
  <si>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</si>
  <si>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</si>
  <si>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</si>
  <si>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</si>
  <si>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</si>
  <si>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</si>
  <si>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</si>
  <si>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</si>
  <si>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</si>
  <si>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</si>
  <si>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</si>
  <si>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</si>
  <si>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</si>
  <si>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</si>
  <si>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</si>
  <si>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</si>
  <si>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</si>
  <si>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</si>
  <si>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</si>
  <si>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</si>
  <si>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</si>
  <si>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</si>
  <si>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</si>
  <si>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</si>
  <si>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</si>
  <si>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</si>
  <si>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</si>
  <si>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</si>
  <si>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</si>
  <si>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</si>
  <si>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</si>
  <si>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</si>
  <si>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</si>
  <si>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</si>
  <si>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</si>
  <si>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</si>
  <si>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</si>
  <si>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</si>
  <si>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</si>
  <si>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</si>
  <si>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</si>
  <si>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</si>
  <si>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</si>
  <si>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</si>
  <si>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</si>
  <si>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</si>
  <si>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</si>
  <si>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</si>
  <si>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</si>
  <si>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</si>
  <si>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</si>
  <si>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</si>
  <si>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</si>
  <si>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</si>
  <si>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</si>
  <si>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</si>
  <si>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</si>
  <si>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</si>
  <si>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</si>
  <si>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</si>
  <si>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</si>
  <si>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</si>
  <si>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</si>
  <si>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</si>
  <si>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</si>
  <si>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</si>
  <si>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</si>
  <si>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</si>
  <si>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</si>
  <si>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</si>
  <si>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</si>
  <si>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</si>
  <si>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</si>
  <si>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</si>
  <si>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</si>
  <si>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</si>
  <si>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</si>
  <si>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</si>
  <si>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</si>
  <si>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</si>
  <si>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</si>
  <si>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</si>
  <si>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</si>
  <si>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</si>
  <si>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</si>
  <si>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</si>
  <si>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</si>
  <si>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</si>
  <si>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</si>
  <si>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</si>
  <si>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</si>
  <si>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</si>
  <si>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</si>
  <si>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</si>
  <si>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</si>
  <si>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</si>
  <si>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</si>
  <si>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</si>
  <si>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</si>
  <si>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</si>
  <si>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</si>
  <si>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</si>
  <si>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</si>
  <si>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</si>
  <si>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</si>
  <si>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</si>
  <si>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</si>
  <si>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</si>
  <si>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</si>
  <si>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</si>
  <si>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</si>
  <si>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</si>
  <si>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</si>
  <si>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</si>
  <si>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</si>
  <si>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</si>
  <si>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</si>
  <si>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</si>
  <si>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</si>
  <si>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</si>
  <si>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</si>
  <si>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</si>
  <si>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</si>
  <si>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</si>
  <si>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</si>
  <si>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</si>
  <si>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</si>
  <si>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</si>
  <si>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</si>
  <si>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</si>
  <si>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</si>
  <si>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</si>
  <si>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</si>
  <si>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</si>
  <si>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</si>
  <si>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</si>
  <si>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</si>
  <si>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</si>
  <si>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</si>
  <si>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</si>
  <si>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</si>
  <si>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</si>
  <si>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</si>
  <si>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</si>
  <si>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</si>
  <si>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</si>
  <si>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</si>
  <si>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</si>
  <si>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</si>
  <si>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</si>
  <si>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</si>
  <si>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</si>
  <si>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</si>
  <si>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</si>
  <si>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</si>
  <si>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</si>
  <si>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</si>
  <si>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</si>
  <si>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</si>
  <si>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</si>
  <si>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</si>
  <si>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</si>
  <si>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</si>
  <si>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</si>
  <si>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</si>
  <si>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</si>
  <si>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</si>
  <si>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</si>
  <si>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</si>
  <si>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</si>
  <si>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</si>
  <si>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</si>
  <si>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</si>
  <si>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</si>
  <si>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</si>
  <si>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</si>
  <si>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</si>
  <si>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</si>
  <si>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</si>
  <si>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</si>
  <si>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</si>
  <si>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</si>
  <si>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</si>
  <si>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</si>
  <si>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</si>
  <si>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</si>
  <si>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</si>
  <si>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</si>
  <si>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</si>
  <si>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</si>
  <si>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</si>
  <si>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</si>
  <si>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</si>
  <si>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</si>
  <si>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</si>
  <si>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</si>
  <si>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</si>
  <si>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</si>
  <si>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</si>
  <si>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</si>
  <si>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</si>
  <si>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</si>
  <si>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</si>
  <si>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</si>
  <si>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</si>
  <si>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</si>
  <si>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</si>
  <si>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</si>
  <si>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</si>
  <si>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</si>
  <si>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</si>
  <si>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</si>
  <si>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</si>
  <si>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</si>
  <si>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</si>
  <si>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</si>
  <si>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</si>
  <si>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</si>
  <si>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</si>
  <si>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</si>
  <si>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</si>
  <si>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</si>
  <si>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</si>
  <si>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</si>
  <si>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</si>
  <si>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</si>
  <si>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</si>
  <si>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</si>
  <si>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</si>
  <si>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</si>
  <si>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</si>
  <si>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</si>
  <si>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</si>
  <si>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</si>
  <si>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</si>
  <si>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</si>
  <si>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</si>
  <si>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</si>
  <si>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</si>
  <si>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</si>
  <si>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</si>
  <si>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</si>
  <si>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</si>
  <si>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</si>
  <si>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</si>
  <si>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</si>
  <si>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</si>
  <si>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</si>
  <si>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</si>
  <si>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</si>
  <si>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</si>
  <si>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</si>
  <si>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</si>
  <si>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</si>
  <si>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</si>
  <si>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</si>
  <si>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</si>
  <si>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</si>
  <si>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</si>
  <si>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</si>
  <si>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</si>
  <si>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</si>
  <si>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</si>
  <si>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</si>
  <si>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</si>
  <si>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</si>
  <si>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</si>
  <si>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</si>
  <si>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</si>
  <si>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</si>
  <si>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</si>
  <si>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</si>
  <si>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</si>
  <si>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</si>
  <si>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</si>
  <si>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</si>
  <si>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</si>
  <si>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</si>
  <si>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</si>
  <si>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</si>
  <si>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</si>
  <si>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</si>
  <si>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</si>
  <si>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</si>
  <si>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</si>
  <si>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</si>
  <si>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</si>
  <si>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</si>
  <si>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</si>
  <si>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</si>
  <si>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</si>
  <si>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</si>
  <si>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</si>
  <si>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</si>
  <si>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</si>
  <si>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</si>
  <si>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</si>
  <si>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</si>
  <si>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</si>
  <si>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</si>
  <si>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</si>
  <si>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</si>
  <si>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</si>
  <si>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</si>
  <si>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</si>
  <si>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</si>
  <si>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</si>
  <si>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</si>
  <si>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</si>
  <si>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</si>
  <si>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</si>
  <si>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</si>
  <si>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</si>
  <si>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</si>
  <si>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</si>
  <si>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</si>
  <si>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</si>
  <si>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</si>
  <si>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</si>
  <si>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</si>
  <si>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</si>
  <si>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</si>
  <si>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</si>
  <si>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</si>
  <si>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</si>
  <si>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</si>
  <si>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</si>
  <si>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</si>
  <si>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</si>
  <si>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</si>
  <si>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</si>
  <si>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</si>
  <si>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</si>
  <si>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</si>
  <si>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</si>
  <si>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</si>
  <si>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</si>
  <si>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</si>
  <si>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</si>
  <si>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</si>
  <si>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</si>
  <si>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</si>
  <si>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</si>
  <si>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</si>
  <si>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</si>
  <si>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</si>
  <si>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</si>
  <si>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</si>
  <si>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</si>
  <si>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</si>
  <si>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</si>
  <si>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</si>
  <si>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</si>
  <si>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</si>
  <si>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</si>
  <si>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</si>
  <si>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</si>
  <si>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</si>
  <si>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</si>
  <si>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</si>
  <si>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</si>
  <si>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</si>
  <si>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</si>
  <si>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</si>
  <si>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</si>
  <si>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</si>
  <si>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</si>
  <si>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</si>
  <si>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</si>
  <si>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</si>
  <si>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</si>
  <si>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</si>
  <si>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</si>
  <si>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</si>
  <si>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</si>
  <si>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</si>
  <si>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</si>
  <si>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</si>
  <si>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</si>
  <si>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</si>
  <si>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</si>
  <si>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</si>
  <si>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</si>
  <si>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</si>
  <si>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</si>
  <si>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</si>
  <si>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</si>
  <si>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</si>
  <si>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</si>
  <si>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</si>
  <si>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</si>
  <si>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</si>
  <si>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</si>
  <si>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</si>
  <si>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</si>
  <si>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</si>
  <si>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</si>
  <si>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</si>
  <si>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</si>
  <si>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</si>
  <si>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</si>
  <si>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</si>
  <si>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</si>
  <si>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</si>
  <si>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</si>
  <si>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</si>
  <si>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</si>
  <si>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</si>
  <si>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</si>
  <si>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</si>
  <si>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</si>
  <si>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</si>
  <si>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</si>
  <si>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</si>
  <si>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</si>
  <si>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</si>
  <si>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</si>
  <si>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</si>
  <si>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</si>
  <si>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</si>
  <si>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</si>
  <si>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</si>
  <si>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</si>
  <si>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</si>
  <si>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</si>
  <si>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</si>
  <si>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</si>
  <si>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</si>
  <si>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</si>
  <si>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</si>
  <si>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</si>
  <si>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</si>
  <si>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</si>
  <si>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</si>
  <si>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</si>
  <si>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</si>
  <si>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</si>
  <si>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</si>
  <si>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</si>
  <si>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</si>
  <si>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</si>
  <si>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</si>
  <si>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</si>
  <si>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</si>
  <si>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</si>
  <si>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</si>
  <si>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</si>
  <si>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</si>
  <si>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</si>
  <si>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</si>
  <si>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</si>
  <si>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</si>
  <si>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</si>
  <si>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</si>
  <si>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</si>
  <si>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</si>
  <si>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</si>
  <si>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</si>
  <si>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</si>
  <si>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</si>
  <si>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</si>
  <si>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</si>
  <si>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</si>
  <si>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</si>
  <si>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</si>
  <si>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</si>
  <si>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</si>
  <si>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</si>
  <si>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</si>
  <si>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</si>
  <si>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</si>
  <si>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</si>
  <si>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</si>
  <si>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</si>
  <si>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</si>
  <si>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</si>
  <si>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</si>
  <si>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</si>
  <si>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</si>
  <si>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</si>
  <si>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</si>
  <si>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</si>
  <si>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</si>
  <si>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</si>
  <si>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</si>
  <si>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</si>
  <si>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</si>
  <si>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</si>
  <si>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</si>
  <si>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</si>
  <si>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</si>
  <si>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</si>
  <si>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</si>
  <si>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</si>
  <si>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</si>
  <si>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</si>
  <si>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</si>
  <si>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</si>
  <si>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</si>
  <si>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</si>
  <si>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</si>
  <si>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</si>
  <si>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</si>
  <si>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</si>
  <si>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</si>
  <si>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</si>
  <si>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</si>
  <si>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</si>
  <si>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</si>
  <si>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</si>
  <si>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</si>
  <si>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</si>
  <si>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</si>
  <si>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</si>
  <si>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</si>
  <si>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</si>
  <si>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</si>
  <si>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</si>
  <si>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</si>
  <si>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</si>
  <si>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</si>
  <si>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</si>
  <si>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</si>
  <si>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</si>
  <si>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</si>
  <si>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</si>
  <si>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</si>
  <si>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</si>
  <si>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</si>
  <si>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</si>
  <si>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</si>
  <si>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</si>
  <si>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</si>
  <si>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</si>
  <si>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</si>
  <si>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</si>
  <si>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</si>
  <si>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</si>
  <si>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</si>
  <si>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</si>
  <si>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</si>
  <si>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</si>
  <si>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</si>
  <si>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</si>
  <si>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</si>
  <si>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</si>
  <si>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</si>
  <si>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</si>
  <si>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</si>
  <si>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</si>
  <si>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</si>
  <si>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</si>
  <si>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</si>
  <si>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</si>
  <si>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</si>
  <si>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</si>
  <si>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</si>
  <si>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</si>
  <si>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</si>
  <si>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</si>
  <si>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</si>
  <si>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</si>
  <si>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</si>
  <si>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</si>
  <si>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</si>
  <si>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</si>
  <si>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</si>
  <si>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</si>
  <si>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</si>
  <si>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</si>
  <si>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</si>
  <si>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</si>
  <si>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</si>
  <si>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</si>
  <si>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</si>
  <si>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</si>
  <si>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</si>
  <si>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</si>
  <si>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</si>
  <si>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</si>
  <si>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</si>
  <si>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</si>
  <si>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</si>
  <si>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</si>
  <si>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</si>
  <si>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</si>
  <si>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</si>
  <si>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</si>
  <si>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</si>
  <si>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</si>
  <si>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</si>
  <si>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</si>
  <si>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</si>
  <si>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</si>
  <si>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</si>
  <si>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</si>
  <si>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</si>
  <si>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</si>
  <si>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</si>
  <si>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</si>
  <si>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</si>
  <si>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</si>
  <si>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</si>
  <si>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</si>
  <si>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</si>
  <si>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</si>
  <si>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</si>
  <si>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</si>
  <si>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</si>
  <si>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</si>
  <si>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</si>
  <si>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</si>
  <si>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</si>
  <si>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</si>
  <si>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</si>
  <si>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</si>
  <si>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</si>
  <si>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</si>
  <si>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</si>
  <si>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</si>
  <si>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</si>
  <si>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</si>
  <si>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</si>
  <si>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</si>
  <si>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</si>
  <si>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</si>
  <si>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</si>
  <si>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</si>
  <si>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</si>
  <si>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</si>
  <si>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</si>
  <si>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</si>
  <si>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</si>
  <si>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</si>
  <si>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</si>
  <si>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</si>
  <si>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</si>
  <si>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</si>
  <si>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</si>
  <si>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</si>
  <si>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</si>
  <si>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</si>
  <si>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</si>
  <si>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</si>
  <si>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</si>
  <si>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</si>
  <si>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</si>
  <si>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</si>
  <si>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</si>
  <si>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</si>
  <si>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</si>
  <si>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</si>
  <si>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</si>
  <si>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</si>
  <si>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</si>
  <si>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</si>
  <si>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</si>
  <si>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</si>
  <si>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</si>
  <si>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</si>
  <si>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</si>
  <si>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</si>
  <si>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</si>
  <si>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</si>
  <si>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</si>
  <si>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</si>
  <si>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</si>
  <si>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</si>
  <si>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</si>
  <si>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</si>
  <si>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</si>
  <si>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</si>
  <si>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</si>
  <si>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</si>
  <si>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</si>
  <si>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</si>
  <si>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</si>
  <si>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</si>
  <si>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</si>
  <si>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</si>
  <si>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</si>
  <si>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</si>
  <si>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</si>
  <si>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</si>
  <si>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</si>
  <si>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</si>
  <si>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</si>
  <si>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</si>
  <si>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</si>
  <si>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</si>
  <si>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</si>
  <si>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</si>
  <si>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</si>
  <si>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</si>
  <si>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</si>
  <si>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</si>
  <si>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</si>
  <si>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</si>
  <si>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</si>
  <si>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</si>
  <si>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</si>
  <si>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</si>
  <si>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</si>
  <si>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</si>
  <si>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</si>
  <si>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</si>
  <si>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</si>
  <si>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</si>
  <si>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</si>
  <si>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</si>
  <si>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</si>
  <si>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</si>
  <si>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</si>
  <si>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</si>
  <si>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</si>
  <si>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</si>
  <si>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</si>
  <si>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</si>
  <si>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</si>
  <si>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</si>
  <si>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</si>
  <si>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</si>
  <si>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</si>
  <si>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</si>
  <si>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</si>
  <si>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</si>
  <si>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</si>
  <si>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</si>
  <si>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</si>
  <si>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</si>
  <si>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</si>
  <si>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</si>
  <si>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</si>
  <si>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</si>
  <si>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</si>
  <si>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</si>
  <si>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</si>
  <si>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</si>
  <si>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</si>
  <si>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</si>
  <si>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</si>
  <si>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</si>
  <si>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</si>
  <si>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</si>
  <si>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</si>
  <si>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</si>
  <si>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</si>
  <si>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</si>
  <si>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</si>
  <si>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</si>
  <si>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</si>
  <si>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</si>
  <si>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</si>
  <si>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</si>
  <si>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</si>
  <si>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</si>
  <si>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</si>
  <si>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</si>
  <si>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</si>
  <si>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</si>
  <si>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</si>
  <si>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</si>
  <si>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</si>
  <si>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</si>
  <si>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</si>
  <si>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</si>
  <si>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</si>
  <si>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</si>
  <si>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</si>
  <si>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</si>
  <si>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</si>
  <si>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</si>
  <si>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</si>
  <si>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</si>
  <si>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</si>
  <si>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</si>
  <si>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</si>
  <si>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</si>
  <si>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</si>
  <si>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</si>
  <si>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</si>
  <si>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</si>
  <si>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</si>
  <si>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</si>
  <si>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</si>
  <si>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</si>
  <si>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</si>
  <si>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</si>
  <si>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</si>
  <si>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</si>
  <si>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</si>
  <si>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</si>
  <si>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</si>
  <si>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</si>
  <si>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</si>
  <si>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</si>
  <si>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</si>
  <si>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</si>
  <si>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</si>
  <si>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</si>
  <si>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</si>
  <si>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</si>
  <si>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</si>
  <si>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</si>
  <si>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</si>
  <si>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</si>
  <si>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</si>
  <si>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</si>
  <si>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</si>
  <si>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</si>
  <si>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</si>
  <si>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</si>
  <si>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</si>
  <si>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</si>
  <si>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</si>
  <si>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</si>
  <si>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</si>
  <si>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</si>
  <si>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</si>
  <si>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</si>
  <si>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</si>
  <si>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</si>
  <si>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</si>
  <si>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</si>
  <si>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</si>
  <si>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</si>
  <si>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</si>
  <si>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</si>
  <si>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</si>
  <si>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</si>
  <si>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</si>
  <si>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</si>
  <si>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</si>
  <si>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</si>
  <si>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</si>
  <si>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</si>
  <si>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</si>
  <si>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</si>
  <si>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</si>
  <si>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</si>
  <si>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</si>
  <si>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</si>
  <si>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</si>
  <si>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</si>
  <si>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</si>
  <si>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</si>
  <si>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</si>
  <si>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</si>
  <si>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</si>
  <si>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</si>
  <si>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</si>
  <si>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</si>
  <si>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</si>
  <si>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</si>
  <si>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</si>
  <si>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</si>
  <si>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</si>
  <si>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</si>
  <si>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</si>
  <si>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</si>
  <si>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</si>
  <si>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</si>
  <si>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</si>
  <si>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</si>
  <si>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</si>
  <si>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</si>
  <si>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</si>
  <si>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</si>
  <si>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</si>
  <si>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</si>
  <si>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</si>
  <si>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</si>
  <si>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</si>
  <si>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</si>
  <si>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</si>
  <si>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</si>
  <si>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</si>
  <si>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</si>
  <si>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</si>
  <si>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</si>
  <si>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</si>
  <si>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</si>
  <si>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</si>
  <si>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</si>
  <si>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</si>
  <si>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</si>
  <si>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</si>
  <si>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</si>
  <si>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</si>
  <si>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</si>
  <si>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</si>
  <si>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</si>
  <si>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</si>
  <si>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</si>
  <si>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</si>
  <si>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</si>
  <si>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</si>
  <si>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</si>
  <si>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</si>
  <si>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</si>
  <si>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</si>
  <si>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</si>
  <si>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</si>
  <si>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</si>
  <si>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</si>
  <si>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</si>
  <si>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</si>
  <si>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</si>
  <si>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</si>
  <si>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</si>
  <si>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</si>
  <si>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</si>
  <si>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</si>
  <si>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</si>
  <si>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</si>
  <si>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</si>
  <si>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</si>
  <si>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</si>
  <si>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</si>
  <si>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</si>
  <si>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</si>
  <si>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</si>
  <si>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</si>
  <si>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</si>
  <si>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</si>
  <si>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</si>
  <si>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</si>
  <si>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</si>
  <si>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</si>
  <si>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</si>
  <si>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</si>
  <si>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</si>
  <si>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</si>
  <si>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</si>
  <si>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</si>
  <si>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</si>
  <si>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</si>
  <si>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</si>
  <si>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</si>
  <si>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</si>
  <si>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</si>
  <si>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</si>
  <si>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</si>
  <si>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</si>
  <si>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</si>
  <si>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</si>
  <si>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</si>
  <si>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</si>
  <si>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</si>
  <si>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</si>
  <si>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</si>
  <si>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</si>
  <si>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</si>
  <si>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</si>
  <si>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</si>
  <si>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</si>
  <si>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</si>
  <si>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</si>
  <si>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</si>
  <si>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</si>
  <si>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</si>
  <si>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</si>
  <si>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</si>
  <si>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</si>
  <si>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</si>
  <si>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</si>
  <si>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</si>
  <si>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</si>
  <si>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</si>
  <si>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</si>
  <si>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</si>
  <si>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</si>
  <si>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</si>
  <si>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</si>
  <si>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</si>
  <si>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</si>
  <si>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</si>
  <si>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</si>
  <si>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</si>
  <si>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</si>
  <si>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</si>
  <si>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</si>
  <si>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</si>
  <si>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</si>
  <si>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</si>
  <si>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</si>
  <si>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</si>
  <si>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</si>
  <si>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</si>
  <si>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</si>
  <si>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</si>
  <si>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</si>
  <si>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</si>
  <si>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</si>
  <si>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</si>
  <si>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</si>
  <si>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</si>
  <si>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</si>
  <si>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</si>
  <si>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</si>
  <si>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</si>
  <si>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</si>
  <si>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</si>
  <si>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</si>
  <si>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</si>
  <si>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</si>
  <si>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</si>
  <si>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</si>
  <si>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</si>
  <si>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</si>
  <si>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</si>
  <si>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</si>
  <si>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</si>
  <si>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</si>
  <si>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</si>
  <si>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</si>
  <si>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</si>
  <si>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</si>
  <si>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</si>
  <si>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</si>
  <si>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</si>
  <si>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</si>
  <si>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</si>
  <si>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</si>
  <si>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</si>
  <si>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</si>
  <si>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</si>
  <si>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</si>
  <si>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</si>
  <si>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</si>
  <si>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</si>
  <si>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</si>
  <si>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</si>
  <si>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</si>
  <si>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</si>
  <si>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</si>
  <si>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</si>
  <si>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</si>
  <si>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</si>
  <si>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</si>
  <si>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</si>
  <si>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</si>
  <si>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</si>
  <si>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</si>
  <si>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</si>
  <si>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</si>
  <si>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</si>
  <si>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</si>
  <si>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</si>
  <si>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</si>
  <si>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</si>
  <si>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</si>
  <si>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</si>
  <si>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</si>
  <si>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</si>
  <si>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</si>
  <si>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</si>
  <si>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</si>
  <si>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</si>
  <si>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</si>
  <si>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</si>
  <si>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</si>
  <si>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</si>
  <si>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</si>
  <si>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</si>
  <si>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</si>
  <si>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</si>
  <si>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</si>
  <si>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</si>
  <si>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</si>
  <si>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</si>
  <si>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</si>
  <si>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</si>
  <si>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</si>
  <si>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</si>
  <si>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</si>
  <si>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</si>
  <si>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</si>
  <si>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</si>
  <si>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</si>
  <si>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</si>
  <si>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</si>
  <si>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</si>
  <si>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</si>
  <si>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</si>
  <si>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</si>
  <si>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</si>
  <si>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</si>
  <si>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</si>
  <si>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</si>
  <si>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</si>
  <si>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</si>
  <si>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</si>
  <si>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</si>
  <si>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</si>
  <si>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</si>
  <si>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</si>
  <si>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</si>
  <si>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</si>
  <si>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</si>
  <si>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</si>
  <si>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</si>
  <si>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</si>
  <si>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</si>
  <si>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</si>
  <si>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</si>
  <si>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</si>
  <si>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</si>
  <si>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</si>
  <si>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</si>
  <si>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</si>
  <si>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</si>
  <si>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</si>
  <si>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</si>
  <si>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</si>
  <si>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</si>
  <si>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</si>
  <si>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</si>
  <si>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</si>
  <si>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</si>
  <si>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</si>
  <si>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</si>
  <si>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</si>
  <si>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</si>
  <si>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</si>
  <si>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</si>
  <si>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</si>
  <si>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</si>
  <si>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</si>
  <si>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</si>
  <si>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</si>
  <si>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</si>
  <si>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</si>
  <si>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</si>
  <si>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</si>
  <si>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</si>
  <si>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</si>
  <si>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</si>
  <si>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</si>
  <si>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</si>
  <si>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</si>
  <si>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</si>
  <si>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</si>
  <si>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</si>
  <si>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</si>
  <si>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</si>
  <si>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</si>
  <si>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</si>
  <si>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</si>
  <si>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</si>
  <si>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</si>
  <si>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</si>
  <si>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</si>
  <si>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</si>
  <si>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</si>
  <si>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</si>
  <si>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</si>
  <si>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</si>
  <si>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</si>
  <si>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</si>
  <si>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</si>
  <si>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</si>
  <si>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</si>
  <si>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</si>
  <si>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</si>
  <si>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</si>
  <si>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</si>
  <si>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</si>
  <si>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</si>
  <si>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</si>
  <si>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</si>
  <si>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</si>
  <si>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</si>
  <si>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</si>
  <si>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</si>
  <si>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</si>
  <si>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</si>
  <si>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</si>
  <si>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</si>
  <si>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</si>
  <si>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</si>
  <si>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</si>
  <si>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</si>
  <si>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</si>
  <si>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</si>
  <si>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</si>
  <si>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</si>
  <si>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</si>
  <si>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</si>
  <si>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</si>
  <si>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</si>
  <si>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</si>
  <si>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</si>
  <si>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</si>
  <si>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</si>
  <si>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</si>
  <si>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</si>
  <si>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</si>
  <si>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</si>
  <si>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</si>
  <si>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</si>
  <si>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</si>
  <si>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</si>
  <si>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</si>
  <si>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</si>
  <si>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</si>
  <si>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</si>
  <si>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</si>
  <si>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</si>
  <si>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</si>
  <si>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</si>
  <si>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</si>
  <si>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</si>
  <si>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</si>
  <si>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</si>
  <si>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</si>
  <si>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</si>
  <si>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</si>
  <si>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</si>
  <si>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</si>
  <si>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</si>
  <si>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</si>
  <si>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</si>
  <si>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</si>
  <si>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</si>
  <si>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</si>
  <si>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</si>
  <si>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</si>
  <si>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</si>
  <si>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</si>
  <si>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</si>
  <si>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</si>
  <si>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</si>
  <si>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</si>
  <si>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</si>
  <si>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</si>
  <si>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</si>
  <si>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</si>
  <si>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</si>
  <si>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</si>
  <si>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</si>
  <si>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</si>
  <si>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</si>
  <si>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</si>
  <si>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</si>
  <si>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</si>
  <si>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</si>
  <si>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</si>
  <si>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</si>
  <si>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</si>
  <si>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</si>
  <si>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</si>
  <si>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</si>
  <si>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</si>
  <si>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</si>
  <si>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</si>
  <si>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</si>
  <si>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</si>
  <si>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</si>
  <si>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</si>
  <si>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</si>
  <si>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</si>
  <si>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</si>
  <si>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</si>
  <si>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</si>
  <si>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</si>
  <si>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</si>
  <si>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</si>
  <si>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</si>
  <si>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</si>
  <si>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</si>
  <si>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</si>
  <si>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</si>
  <si>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</si>
  <si>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</si>
  <si>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</si>
  <si>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</si>
  <si>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</si>
  <si>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</si>
  <si>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</si>
  <si>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</si>
  <si>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</si>
  <si>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</si>
  <si>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</si>
  <si>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</si>
  <si>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</si>
  <si>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</si>
  <si>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</si>
  <si>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</si>
  <si>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</si>
  <si>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</si>
  <si>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</si>
  <si>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</si>
  <si>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</si>
  <si>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</si>
  <si>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</si>
  <si>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</si>
  <si>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</si>
  <si>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</si>
  <si>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</si>
  <si>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</si>
  <si>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</si>
  <si>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</si>
  <si>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</si>
  <si>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</si>
  <si>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</si>
  <si>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</si>
  <si>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</si>
  <si>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</si>
  <si>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</si>
  <si>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</si>
  <si>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</si>
  <si>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</si>
  <si>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</si>
  <si>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</si>
  <si>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</si>
  <si>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</si>
  <si>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</si>
  <si>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</si>
  <si>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</si>
  <si>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</si>
  <si>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</si>
  <si>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</si>
  <si>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</si>
  <si>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</si>
  <si>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</si>
  <si>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</si>
  <si>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</si>
  <si>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</si>
  <si>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</si>
  <si>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</si>
  <si>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</si>
  <si>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</si>
  <si>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</si>
  <si>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</si>
  <si>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</si>
  <si>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</si>
  <si>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</si>
  <si>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</si>
  <si>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</si>
  <si>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</si>
  <si>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</si>
  <si>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</si>
  <si>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</si>
  <si>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</si>
  <si>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</si>
  <si>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</si>
  <si>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</si>
  <si>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</si>
  <si>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</si>
  <si>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</si>
  <si>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</si>
  <si>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</si>
  <si>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</si>
  <si>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</si>
  <si>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</si>
  <si>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</si>
  <si>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</si>
  <si>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</si>
  <si>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</si>
  <si>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</si>
  <si>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</si>
  <si>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</si>
  <si>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</si>
  <si>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</si>
  <si>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</si>
  <si>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</si>
  <si>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</si>
  <si>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</si>
  <si>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</si>
  <si>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</si>
  <si>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</si>
  <si>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</si>
  <si>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</si>
  <si>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</si>
  <si>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</si>
  <si>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</si>
  <si>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</si>
  <si>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</si>
  <si>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</si>
  <si>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</si>
  <si>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</si>
  <si>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</si>
  <si>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</si>
  <si>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</si>
  <si>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</si>
  <si>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</si>
  <si>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</si>
  <si>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</si>
  <si>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</si>
  <si>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</si>
  <si>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</si>
  <si>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</si>
  <si>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</si>
  <si>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</si>
  <si>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</si>
  <si>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</si>
  <si>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</si>
  <si>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</si>
  <si>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</si>
  <si>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</si>
  <si>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</si>
  <si>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</si>
  <si>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</si>
  <si>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</si>
  <si>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</si>
  <si>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</si>
  <si>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</si>
  <si>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</si>
  <si>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</si>
  <si>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</si>
  <si>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</si>
  <si>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</si>
  <si>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</si>
  <si>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</si>
  <si>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</si>
  <si>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</si>
  <si>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</si>
  <si>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</si>
  <si>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</si>
  <si>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</si>
  <si>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</si>
  <si>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</si>
  <si>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</si>
  <si>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</si>
  <si>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</si>
  <si>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</si>
  <si>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</si>
  <si>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</si>
  <si>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</si>
  <si>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</si>
  <si>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</si>
  <si>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</si>
  <si>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</si>
  <si>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</si>
  <si>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</si>
  <si>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</si>
  <si>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</si>
  <si>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</si>
  <si>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</si>
  <si>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</si>
  <si>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</si>
  <si>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</si>
  <si>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</si>
  <si>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</si>
  <si>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</si>
  <si>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</si>
  <si>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</si>
  <si>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</si>
  <si>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</si>
  <si>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</si>
  <si>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</si>
  <si>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</si>
  <si>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</si>
  <si>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</si>
  <si>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</si>
  <si>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</si>
  <si>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</si>
  <si>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</si>
  <si>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</si>
  <si>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</si>
  <si>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</si>
  <si>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</si>
  <si>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</si>
  <si>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</si>
  <si>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</si>
  <si>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</si>
  <si>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</si>
  <si>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</si>
  <si>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</si>
  <si>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</si>
  <si>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</si>
  <si>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</si>
  <si>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</si>
  <si>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</si>
  <si>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</si>
  <si>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</si>
  <si>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</si>
  <si>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</si>
  <si>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</si>
  <si>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</si>
  <si>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</si>
  <si>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</si>
  <si>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</si>
  <si>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</si>
  <si>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</si>
  <si>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</si>
  <si>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</si>
  <si>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</si>
  <si>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</si>
  <si>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</si>
  <si>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</si>
  <si>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</si>
  <si>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</si>
  <si>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</si>
  <si>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</si>
  <si>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</si>
  <si>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</si>
  <si>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</si>
  <si>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</si>
  <si>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</si>
  <si>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</si>
  <si>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</si>
  <si>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</si>
  <si>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</si>
  <si>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</si>
  <si>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</si>
  <si>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</si>
  <si>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</si>
  <si>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</si>
  <si>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</si>
  <si>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</si>
  <si>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</si>
  <si>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</si>
  <si>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</si>
  <si>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</si>
  <si>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</si>
  <si>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</si>
  <si>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</si>
  <si>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</si>
  <si>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</si>
  <si>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</si>
  <si>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</si>
  <si>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</si>
  <si>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</si>
  <si>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</si>
  <si>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</si>
  <si>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</si>
  <si>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</si>
  <si>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</si>
  <si>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</si>
  <si>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</si>
  <si>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</si>
  <si>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</si>
  <si>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</si>
  <si>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</si>
  <si>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</si>
  <si>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</si>
  <si>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</si>
  <si>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</si>
  <si>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</si>
  <si>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</si>
  <si>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</si>
  <si>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</si>
  <si>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</si>
  <si>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</si>
  <si>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</si>
  <si>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</si>
  <si>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</si>
  <si>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</si>
  <si>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</si>
  <si>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</si>
  <si>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</si>
  <si>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</si>
  <si>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</si>
  <si>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</si>
  <si>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</si>
  <si>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</si>
  <si>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</si>
  <si>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</si>
  <si>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</si>
  <si>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</si>
  <si>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</si>
  <si>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</si>
  <si>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</si>
  <si>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</si>
  <si>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</si>
  <si>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</si>
  <si>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</si>
  <si>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</si>
  <si>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</si>
  <si>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</si>
  <si>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</si>
  <si>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</si>
  <si>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</si>
  <si>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</si>
  <si>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</si>
  <si>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</si>
  <si>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</si>
  <si>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</si>
  <si>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</si>
  <si>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</si>
  <si>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</si>
  <si>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</si>
  <si>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</si>
  <si>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</si>
  <si>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</si>
  <si>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</si>
  <si>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</si>
  <si>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</si>
  <si>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</si>
  <si>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</si>
  <si>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</si>
  <si>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</si>
  <si>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</si>
  <si>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</si>
  <si>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</si>
  <si>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</si>
  <si>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</si>
  <si>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</si>
  <si>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</si>
  <si>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</si>
  <si>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</si>
  <si>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</si>
  <si>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</si>
  <si>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</si>
  <si>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</si>
  <si>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</si>
  <si>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</si>
  <si>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</si>
  <si>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</si>
  <si>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</si>
  <si>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</si>
  <si>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</si>
  <si>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</si>
  <si>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</si>
  <si>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</si>
  <si>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</si>
  <si>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</si>
  <si>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</si>
  <si>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</si>
  <si>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</si>
  <si>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</si>
  <si>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</si>
  <si>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</si>
  <si>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</si>
  <si>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</si>
  <si>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</si>
  <si>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</si>
  <si>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</si>
  <si>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</si>
  <si>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</si>
  <si>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</si>
  <si>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</si>
  <si>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</si>
  <si>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</si>
  <si>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</si>
  <si>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</si>
  <si>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</si>
  <si>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</si>
  <si>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</si>
  <si>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</si>
  <si>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</si>
  <si>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</si>
  <si>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</si>
  <si>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</si>
  <si>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</si>
  <si>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</si>
  <si>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</si>
  <si>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</si>
  <si>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</si>
  <si>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</si>
  <si>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</si>
  <si>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</si>
  <si>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</si>
  <si>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</si>
  <si>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</si>
  <si>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</si>
  <si>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</si>
  <si>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</si>
  <si>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</si>
  <si>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</si>
  <si>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</si>
  <si>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</si>
  <si>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</si>
  <si>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</si>
  <si>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</si>
  <si>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</si>
  <si>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</si>
  <si>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</si>
  <si>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</si>
  <si>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</si>
  <si>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</si>
  <si>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</si>
  <si>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</si>
  <si>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</si>
  <si>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</si>
  <si>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</si>
  <si>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</si>
  <si>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</si>
  <si>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</si>
  <si>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</si>
  <si>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</si>
  <si>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</si>
  <si>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</si>
  <si>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</si>
  <si>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</si>
  <si>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</si>
  <si>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</si>
  <si>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</si>
  <si>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</si>
  <si>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</si>
  <si>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</si>
  <si>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</si>
  <si>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</si>
  <si>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</si>
  <si>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</si>
  <si>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</si>
  <si>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</si>
  <si>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</si>
  <si>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</si>
  <si>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</si>
  <si>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</si>
  <si>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</si>
  <si>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</si>
  <si>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</si>
  <si>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</si>
  <si>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</si>
  <si>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</si>
  <si>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</si>
  <si>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</si>
  <si>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</si>
  <si>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</si>
  <si>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</si>
  <si>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</si>
  <si>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</si>
  <si>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</si>
  <si>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</si>
  <si>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</si>
  <si>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</si>
  <si>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</si>
  <si>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</si>
  <si>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</si>
  <si>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</si>
  <si>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</si>
  <si>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</si>
  <si>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</si>
  <si>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</si>
  <si>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</si>
  <si>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</si>
  <si>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</si>
  <si>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</si>
  <si>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</si>
  <si>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</si>
  <si>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</si>
  <si>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</si>
  <si>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</si>
  <si>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</si>
  <si>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</si>
  <si>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</si>
  <si>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</si>
  <si>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</si>
  <si>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</si>
  <si>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</si>
  <si>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</si>
  <si>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</si>
  <si>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</si>
  <si>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</si>
  <si>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</si>
  <si>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</si>
  <si>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</si>
  <si>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</si>
  <si>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</si>
  <si>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</si>
  <si>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</si>
  <si>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</si>
  <si>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</si>
  <si>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</si>
  <si>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</si>
  <si>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</si>
  <si>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</si>
  <si>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</si>
  <si>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</si>
  <si>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</si>
  <si>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</si>
  <si>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</si>
  <si>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</si>
  <si>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</si>
  <si>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</si>
  <si>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</si>
  <si>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</si>
  <si>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</si>
  <si>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</si>
  <si>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</si>
  <si>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</si>
  <si>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</si>
  <si>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</si>
  <si>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</si>
  <si>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</si>
  <si>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</si>
  <si>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</si>
  <si>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</si>
  <si>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</si>
  <si>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</si>
  <si>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</si>
  <si>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</si>
  <si>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</si>
  <si>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</si>
  <si>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</si>
  <si>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</si>
  <si>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</si>
  <si>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</si>
  <si>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</si>
  <si>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</si>
  <si>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</si>
  <si>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</si>
  <si>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</si>
  <si>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</si>
  <si>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</si>
  <si>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</si>
  <si>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</si>
  <si>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</si>
  <si>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</si>
  <si>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</si>
  <si>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</si>
  <si>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</si>
  <si>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</si>
  <si>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</si>
  <si>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</si>
  <si>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</si>
  <si>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</si>
  <si>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</si>
  <si>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</si>
  <si>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</si>
  <si>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</si>
  <si>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</si>
  <si>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</si>
  <si>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</si>
  <si>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</si>
  <si>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</si>
  <si>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</si>
  <si>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</si>
  <si>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</si>
  <si>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</si>
  <si>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</si>
  <si>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</si>
  <si>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</si>
  <si>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</si>
  <si>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</si>
  <si>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</si>
  <si>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</si>
  <si>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</si>
  <si>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</si>
  <si>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</si>
  <si>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</si>
  <si>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</si>
  <si>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</si>
  <si>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</si>
  <si>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</si>
  <si>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</si>
  <si>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</si>
  <si>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</si>
  <si>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</si>
  <si>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</si>
  <si>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</si>
  <si>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</si>
  <si>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</si>
  <si>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</si>
  <si>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</si>
  <si>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</si>
  <si>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</si>
  <si>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</si>
  <si>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</si>
  <si>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</si>
  <si>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</si>
  <si>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</si>
  <si>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</si>
  <si>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</si>
  <si>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</si>
  <si>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</si>
  <si>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</si>
  <si>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</si>
  <si>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</si>
  <si>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</si>
  <si>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</si>
  <si>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</si>
  <si>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</si>
  <si>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</si>
  <si>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</si>
  <si>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</si>
  <si>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</si>
  <si>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</si>
  <si>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</si>
  <si>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</si>
  <si>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</si>
  <si>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</si>
  <si>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</si>
  <si>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</si>
  <si>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</si>
  <si>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</si>
  <si>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</si>
  <si>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</si>
  <si>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</si>
  <si>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</si>
  <si>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</si>
  <si>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</si>
  <si>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</si>
  <si>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</si>
  <si>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</si>
  <si>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</si>
  <si>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</si>
  <si>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</si>
  <si>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</si>
  <si>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</si>
  <si>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</si>
  <si>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</si>
  <si>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</si>
  <si>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</si>
  <si>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</si>
  <si>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</si>
  <si>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</si>
  <si>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</si>
  <si>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</si>
  <si>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</si>
  <si>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</si>
  <si>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</si>
  <si>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</si>
  <si>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</si>
  <si>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</si>
  <si>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</si>
  <si>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</si>
  <si>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</si>
  <si>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</si>
  <si>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</si>
  <si>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</si>
  <si>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</si>
  <si>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</si>
  <si>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</si>
  <si>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</si>
  <si>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</si>
  <si>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</si>
  <si>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</si>
  <si>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</si>
  <si>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</si>
  <si>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</si>
  <si>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</si>
  <si>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</si>
  <si>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</si>
  <si>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</si>
  <si>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</si>
  <si>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</si>
  <si>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</si>
  <si>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</si>
  <si>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</si>
  <si>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</si>
  <si>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</si>
  <si>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</si>
  <si>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</si>
  <si>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</si>
  <si>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</si>
  <si>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</si>
  <si>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</si>
  <si>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</si>
  <si>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</si>
  <si>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</si>
  <si>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</si>
  <si>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</si>
  <si>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</si>
  <si>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</si>
  <si>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</si>
  <si>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</si>
  <si>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</si>
  <si>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</si>
  <si>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</si>
  <si>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</si>
  <si>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</si>
  <si>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</si>
  <si>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</si>
  <si>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</si>
  <si>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</si>
  <si>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</si>
  <si>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</si>
  <si>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</si>
  <si>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</si>
  <si>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</si>
  <si>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</si>
  <si>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</si>
  <si>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</si>
  <si>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</si>
  <si>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</si>
  <si>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</si>
  <si>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</si>
  <si>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</si>
  <si>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</si>
  <si>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</si>
  <si>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</si>
  <si>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</si>
  <si>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</si>
  <si>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</si>
  <si>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</si>
  <si>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</si>
  <si>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</si>
  <si>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</si>
  <si>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</si>
  <si>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</si>
  <si>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</si>
  <si>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</si>
  <si>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</si>
  <si>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</si>
  <si>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</si>
  <si>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</si>
  <si>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</si>
  <si>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</si>
  <si>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</si>
  <si>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</si>
  <si>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</si>
  <si>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</si>
  <si>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</si>
  <si>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</si>
  <si>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</si>
  <si>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</si>
  <si>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</si>
  <si>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</si>
  <si>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</si>
  <si>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</si>
  <si>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</si>
  <si>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</si>
  <si>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</si>
  <si>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</si>
  <si>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</si>
  <si>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</si>
  <si>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</si>
  <si>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</si>
  <si>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</si>
  <si>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</si>
  <si>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</si>
  <si>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</si>
  <si>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</si>
  <si>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</si>
  <si>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</si>
  <si>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</si>
  <si>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</si>
  <si>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</si>
  <si>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</si>
  <si>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</si>
  <si>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</si>
  <si>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</si>
  <si>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</si>
  <si>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</si>
  <si>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</si>
  <si>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</si>
  <si>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</si>
  <si>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</si>
  <si>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</si>
  <si>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</si>
  <si>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</si>
  <si>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</si>
  <si>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</si>
  <si>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</si>
  <si>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</si>
  <si>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</si>
  <si>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</si>
  <si>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</si>
  <si>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</si>
  <si>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</si>
  <si>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</si>
  <si>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</si>
  <si>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</si>
  <si>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</si>
  <si>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</si>
  <si>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</si>
  <si>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</si>
  <si>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</si>
  <si>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</si>
  <si>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</si>
  <si>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</si>
  <si>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</si>
  <si>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</si>
  <si>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</si>
  <si>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</si>
  <si>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</si>
  <si>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</si>
  <si>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</si>
  <si>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</si>
  <si>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</si>
  <si>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</si>
  <si>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</si>
  <si>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</si>
  <si>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</si>
  <si>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</si>
  <si>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</si>
  <si>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</si>
  <si>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</si>
  <si>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</si>
  <si>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</si>
  <si>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</si>
  <si>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</si>
  <si>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</si>
  <si>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</si>
  <si>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</si>
  <si>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</si>
  <si>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</si>
  <si>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</si>
  <si>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</si>
  <si>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</si>
  <si>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</si>
  <si>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</si>
  <si>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</si>
  <si>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</si>
  <si>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</si>
  <si>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</si>
  <si>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</si>
  <si>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</si>
  <si>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</si>
  <si>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</si>
  <si>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</si>
  <si>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</si>
  <si>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</si>
  <si>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</si>
  <si>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</si>
  <si>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</si>
  <si>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</si>
  <si>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</si>
  <si>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</si>
  <si>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</si>
  <si>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</si>
  <si>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</si>
  <si>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</si>
  <si>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</si>
  <si>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</si>
  <si>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</si>
  <si>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</si>
  <si>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</si>
  <si>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</si>
  <si>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</si>
  <si>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</si>
  <si>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</si>
  <si>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</si>
  <si>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</si>
  <si>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</si>
  <si>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</si>
  <si>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</si>
  <si>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</si>
  <si>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</si>
  <si>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</si>
  <si>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</si>
  <si>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</si>
  <si>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</si>
  <si>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</si>
  <si>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</si>
  <si>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</si>
  <si>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</si>
  <si>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</si>
  <si>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</si>
  <si>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</si>
  <si>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</si>
  <si>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</si>
  <si>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</si>
  <si>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</si>
  <si>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</si>
  <si>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</si>
  <si>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</si>
  <si>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</si>
  <si>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</si>
  <si>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</si>
  <si>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</si>
  <si>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</si>
  <si>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</si>
  <si>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</si>
  <si>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</si>
  <si>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</si>
  <si>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</si>
  <si>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</si>
  <si>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</si>
  <si>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</si>
  <si>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</si>
  <si>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</si>
  <si>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</si>
  <si>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</si>
  <si>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</si>
  <si>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</si>
  <si>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</si>
  <si>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</si>
  <si>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</si>
  <si>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</si>
  <si>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</si>
  <si>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</si>
  <si>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</si>
  <si>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</si>
  <si>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</si>
  <si>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</si>
  <si>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</si>
  <si>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</si>
  <si>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</si>
  <si>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</si>
  <si>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</si>
  <si>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</si>
  <si>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</si>
  <si>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</si>
  <si>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</si>
  <si>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</si>
  <si>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</si>
  <si>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</si>
  <si>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</si>
  <si>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</si>
  <si>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</si>
  <si>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</si>
  <si>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</si>
  <si>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</si>
  <si>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</si>
  <si>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</si>
  <si>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</si>
  <si>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</si>
  <si>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</si>
  <si>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</si>
  <si>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</si>
  <si>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</si>
  <si>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</si>
  <si>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</si>
  <si>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</si>
  <si>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</si>
  <si>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</si>
  <si>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</si>
  <si>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</si>
  <si>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</si>
  <si>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</si>
  <si>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</si>
  <si>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</si>
  <si>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</si>
  <si>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</si>
  <si>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</si>
  <si>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</si>
  <si>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</si>
  <si>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</si>
  <si>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</si>
  <si>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</si>
  <si>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</si>
  <si>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</si>
  <si>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</si>
  <si>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</si>
  <si>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</si>
  <si>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</si>
  <si>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</si>
  <si>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</si>
  <si>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</si>
  <si>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</si>
  <si>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</si>
  <si>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</si>
  <si>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</si>
  <si>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</si>
  <si>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</si>
  <si>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</si>
  <si>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</si>
  <si>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</si>
  <si>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</si>
  <si>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</si>
  <si>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</si>
  <si>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</si>
  <si>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</si>
  <si>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</si>
  <si>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</si>
  <si>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</si>
  <si>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</si>
  <si>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</si>
  <si>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</si>
  <si>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</si>
  <si>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</si>
  <si>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</si>
  <si>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</si>
  <si>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</si>
  <si>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</si>
  <si>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</si>
  <si>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</si>
  <si>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</si>
  <si>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</si>
  <si>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</si>
  <si>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</si>
  <si>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</si>
  <si>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</si>
  <si>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</si>
  <si>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</si>
  <si>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</si>
  <si>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</si>
  <si>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</si>
  <si>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</si>
  <si>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</si>
  <si>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</si>
  <si>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</si>
  <si>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</si>
  <si>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</si>
  <si>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</si>
  <si>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</si>
  <si>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</si>
  <si>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</si>
  <si>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</si>
  <si>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</si>
  <si>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</si>
  <si>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</si>
  <si>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</si>
  <si>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</si>
  <si>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</si>
  <si>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</si>
  <si>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</si>
  <si>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</si>
  <si>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</si>
  <si>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</si>
  <si>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</si>
  <si>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</si>
  <si>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</si>
  <si>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</si>
  <si>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</si>
  <si>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</si>
  <si>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</si>
  <si>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</si>
  <si>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</si>
  <si>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</si>
  <si>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</si>
  <si>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</si>
  <si>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</si>
  <si>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</si>
  <si>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</si>
  <si>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</si>
  <si>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</si>
  <si>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</si>
  <si>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</si>
  <si>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</si>
  <si>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</si>
  <si>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</si>
  <si>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</si>
  <si>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</si>
  <si>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</si>
  <si>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</si>
  <si>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</si>
  <si>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</si>
  <si>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</si>
  <si>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</si>
  <si>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</si>
  <si>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</si>
  <si>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</si>
  <si>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</si>
  <si>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</si>
  <si>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</si>
  <si>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</si>
  <si>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</si>
  <si>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</si>
  <si>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</si>
  <si>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</si>
  <si>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</si>
  <si>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</si>
  <si>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</si>
  <si>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</si>
  <si>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</si>
  <si>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</si>
  <si>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</si>
  <si>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</si>
  <si>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</si>
  <si>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</si>
  <si>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</si>
  <si>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</si>
  <si>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</si>
  <si>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</si>
  <si>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</si>
  <si>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</si>
  <si>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</si>
  <si>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</si>
  <si>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</si>
  <si>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</si>
  <si>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</si>
  <si>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</si>
  <si>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</si>
  <si>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</si>
  <si>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</si>
  <si>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</si>
  <si>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</si>
  <si>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</si>
  <si>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</si>
  <si>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</si>
  <si>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</si>
  <si>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</si>
  <si>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</si>
  <si>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</si>
  <si>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</si>
  <si>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</si>
  <si>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</si>
  <si>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</si>
  <si>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</si>
  <si>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</si>
  <si>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</si>
  <si>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</si>
  <si>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</si>
  <si>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</si>
  <si>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</si>
  <si>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</si>
  <si>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</si>
  <si>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</si>
  <si>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</si>
  <si>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</si>
  <si>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</si>
  <si>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</si>
  <si>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</si>
  <si>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</si>
  <si>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</si>
  <si>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</si>
  <si>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</si>
  <si>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</si>
  <si>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</si>
  <si>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</si>
  <si>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</si>
  <si>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</si>
  <si>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</si>
  <si>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</si>
  <si>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</si>
  <si>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</si>
  <si>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</si>
  <si>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</si>
  <si>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</si>
  <si>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</si>
  <si>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</si>
  <si>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</si>
  <si>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</si>
  <si>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</si>
  <si>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</si>
  <si>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</si>
  <si>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</si>
  <si>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</si>
  <si>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</si>
  <si>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</si>
  <si>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</si>
  <si>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</si>
  <si>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</si>
  <si>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</si>
  <si>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</si>
  <si>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</si>
  <si>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</si>
  <si>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</si>
  <si>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</si>
  <si>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</si>
  <si>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</si>
  <si>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</si>
  <si>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</si>
  <si>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</si>
  <si>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</si>
  <si>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</si>
  <si>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</si>
  <si>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</si>
  <si>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</si>
  <si>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</si>
  <si>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</si>
  <si>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</si>
  <si>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</si>
  <si>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</si>
  <si>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</si>
  <si>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</si>
  <si>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</si>
  <si>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</si>
  <si>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</si>
  <si>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</si>
  <si>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</si>
  <si>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</si>
  <si>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</si>
  <si>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</si>
  <si>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</si>
  <si>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</si>
  <si>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</si>
  <si>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</si>
  <si>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</si>
  <si>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</si>
  <si>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</si>
  <si>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</si>
  <si>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</si>
  <si>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</si>
  <si>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</si>
  <si>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</si>
  <si>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</si>
  <si>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</si>
  <si>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</si>
  <si>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</si>
  <si>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</si>
  <si>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</si>
  <si>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</si>
  <si>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</si>
  <si>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</si>
  <si>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</si>
  <si>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</si>
  <si>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</si>
  <si>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</si>
  <si>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</si>
  <si>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</si>
  <si>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</si>
  <si>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</si>
  <si>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</si>
  <si>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</si>
  <si>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</si>
  <si>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</si>
  <si>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</si>
  <si>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</si>
  <si>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</si>
  <si>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</si>
  <si>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</si>
  <si>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</si>
  <si>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</si>
  <si>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</si>
  <si>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</si>
  <si>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</si>
  <si>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</si>
  <si>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</si>
  <si>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</si>
  <si>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</si>
  <si>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</si>
  <si>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</si>
  <si>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</si>
  <si>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</si>
  <si>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</si>
  <si>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</si>
  <si>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</si>
  <si>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</si>
  <si>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</si>
  <si>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</si>
  <si>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</si>
  <si>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</si>
  <si>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</si>
  <si>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</si>
  <si>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</si>
  <si>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</si>
  <si>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</si>
  <si>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</si>
  <si>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</si>
  <si>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</si>
  <si>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</si>
  <si>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</si>
  <si>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</si>
  <si>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</si>
  <si>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</si>
  <si>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</si>
  <si>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</si>
  <si>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</si>
  <si>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</si>
  <si>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</si>
  <si>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</si>
  <si>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</si>
  <si>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</si>
  <si>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</si>
  <si>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</si>
  <si>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</si>
  <si>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</si>
  <si>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</si>
  <si>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</si>
  <si>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</si>
  <si>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</si>
  <si>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</si>
  <si>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</si>
  <si>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</si>
  <si>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</si>
  <si>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</si>
  <si>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</si>
  <si>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</si>
  <si>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</si>
  <si>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</si>
  <si>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</si>
  <si>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</si>
  <si>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</si>
  <si>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</si>
  <si>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</si>
  <si>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</si>
  <si>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</si>
  <si>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</si>
  <si>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</si>
  <si>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</si>
  <si>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</si>
  <si>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</si>
  <si>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</si>
  <si>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</si>
  <si>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</si>
  <si>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</si>
  <si>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</si>
  <si>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</si>
  <si>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</si>
  <si>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</si>
  <si>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</si>
  <si>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</si>
  <si>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</si>
  <si>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</si>
  <si>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</si>
  <si>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</si>
  <si>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</si>
  <si>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</si>
  <si>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</si>
  <si>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</si>
  <si>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</si>
  <si>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</si>
  <si>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</si>
  <si>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</si>
  <si>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</si>
  <si>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</si>
  <si>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</si>
  <si>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</si>
  <si>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</si>
  <si>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</si>
  <si>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</si>
  <si>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</si>
  <si>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</si>
  <si>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</si>
  <si>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</si>
  <si>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</si>
  <si>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</si>
  <si>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</si>
  <si>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</si>
  <si>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</si>
  <si>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</si>
  <si>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</si>
  <si>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</si>
  <si>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</si>
  <si>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</si>
  <si>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</si>
  <si>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</si>
  <si>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</si>
  <si>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</si>
  <si>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</si>
  <si>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</si>
  <si>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</si>
  <si>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</si>
  <si>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</si>
  <si>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</si>
  <si>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</si>
  <si>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</si>
  <si>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</si>
  <si>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</si>
  <si>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</si>
  <si>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</si>
  <si>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</si>
  <si>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</si>
  <si>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</si>
  <si>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</si>
  <si>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</si>
  <si>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</si>
  <si>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</si>
  <si>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</si>
  <si>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</si>
  <si>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</si>
  <si>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</si>
  <si>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</si>
  <si>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</si>
  <si>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</si>
  <si>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</si>
  <si>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</si>
  <si>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</si>
  <si>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</si>
  <si>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</si>
  <si>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</si>
  <si>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</si>
  <si>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</si>
  <si>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</si>
  <si>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</si>
  <si>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</si>
  <si>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</si>
  <si>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</si>
  <si>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</si>
  <si>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</si>
  <si>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</si>
  <si>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</si>
  <si>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</si>
  <si>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</si>
  <si>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</si>
  <si>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</si>
  <si>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</si>
  <si>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</si>
  <si>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</si>
  <si>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</si>
  <si>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</si>
  <si>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</si>
  <si>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</si>
  <si>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</si>
  <si>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</si>
  <si>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</si>
  <si>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</si>
  <si>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</si>
  <si>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</si>
  <si>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</si>
  <si>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</si>
  <si>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</si>
  <si>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</si>
  <si>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</si>
  <si>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</si>
  <si>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</si>
  <si>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</si>
  <si>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</si>
  <si>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</si>
  <si>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</si>
  <si>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</si>
  <si>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</si>
  <si>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</si>
  <si>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</si>
  <si>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</si>
  <si>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</si>
  <si>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</si>
  <si>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</si>
  <si>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</si>
  <si>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</si>
  <si>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</si>
  <si>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</si>
  <si>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</si>
  <si>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</si>
  <si>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</si>
  <si>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</si>
  <si>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</si>
  <si>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</si>
  <si>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</si>
  <si>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</si>
  <si>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</si>
  <si>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</si>
  <si>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</si>
  <si>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</si>
  <si>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</si>
  <si>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</si>
  <si>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</si>
  <si>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</si>
  <si>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</si>
  <si>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</si>
  <si>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</si>
  <si>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</si>
  <si>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</si>
  <si>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</si>
  <si>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</si>
  <si>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</si>
  <si>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</si>
  <si>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</si>
  <si>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</si>
  <si>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</si>
  <si>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</si>
  <si>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</si>
  <si>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</si>
  <si>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</si>
  <si>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</si>
  <si>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</si>
  <si>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</si>
  <si>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</si>
  <si>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</si>
  <si>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</si>
  <si>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</si>
  <si>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</si>
  <si>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</si>
  <si>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</si>
  <si>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</si>
  <si>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</si>
  <si>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</si>
  <si>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</si>
  <si>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</si>
  <si>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</si>
  <si>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</si>
  <si>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</si>
  <si>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</si>
  <si>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</si>
  <si>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</si>
  <si>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</si>
  <si>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</si>
  <si>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</si>
  <si>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</si>
  <si>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</si>
  <si>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</si>
  <si>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</si>
  <si>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</si>
  <si>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</si>
  <si>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</si>
  <si>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</si>
  <si>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</si>
  <si>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</si>
  <si>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</si>
  <si>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</si>
  <si>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</si>
  <si>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</si>
  <si>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</si>
  <si>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</si>
  <si>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</si>
  <si>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</si>
  <si>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</si>
  <si>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</si>
  <si>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</si>
  <si>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</si>
  <si>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</si>
  <si>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</si>
  <si>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</si>
  <si>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</si>
  <si>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</si>
  <si>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</si>
  <si>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</si>
  <si>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</si>
  <si>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</si>
  <si>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</si>
  <si>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</si>
  <si>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</si>
  <si>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</si>
  <si>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</si>
  <si>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</si>
  <si>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</si>
  <si>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</si>
  <si>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</si>
  <si>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</si>
  <si>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</si>
  <si>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</si>
  <si>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</si>
  <si>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</si>
  <si>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</si>
  <si>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</si>
  <si>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</si>
  <si>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</si>
  <si>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</si>
  <si>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</si>
  <si>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</si>
  <si>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</si>
  <si>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</si>
  <si>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</si>
  <si>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</si>
  <si>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</si>
  <si>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</si>
  <si>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</si>
  <si>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</si>
  <si>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</si>
  <si>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</si>
  <si>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</si>
  <si>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</si>
  <si>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</si>
  <si>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</si>
  <si>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</si>
  <si>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</si>
  <si>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</si>
  <si>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</si>
  <si>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</si>
  <si>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</si>
  <si>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</si>
  <si>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</si>
  <si>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</si>
  <si>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</si>
  <si>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</si>
  <si>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</si>
  <si>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</si>
  <si>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</si>
  <si>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</si>
  <si>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</si>
  <si>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</si>
  <si>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</si>
  <si>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</si>
  <si>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</si>
  <si>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</si>
  <si>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</si>
  <si>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</si>
  <si>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</si>
  <si>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</si>
  <si>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</si>
  <si>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</si>
  <si>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</si>
  <si>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</si>
  <si>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</si>
  <si>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</si>
  <si>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</si>
  <si>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</si>
  <si>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</si>
  <si>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</si>
  <si>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</si>
  <si>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</si>
  <si>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</si>
  <si>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</si>
  <si>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</si>
  <si>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</si>
  <si>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</si>
  <si>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</si>
  <si>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</si>
  <si>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</si>
  <si>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</si>
  <si>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</si>
  <si>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</si>
  <si>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</si>
  <si>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</si>
  <si>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</si>
  <si>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</si>
  <si>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</si>
  <si>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</si>
  <si>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</si>
  <si>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</si>
  <si>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</si>
  <si>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</si>
  <si>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</si>
  <si>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</si>
  <si>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</si>
  <si>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</si>
  <si>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</si>
  <si>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</si>
  <si>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</si>
  <si>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</si>
  <si>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</si>
  <si>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</si>
  <si>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</si>
  <si>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</si>
  <si>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</si>
  <si>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</si>
  <si>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</si>
  <si>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</si>
  <si>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</si>
  <si>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</si>
  <si>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</si>
  <si>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</si>
  <si>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</si>
  <si>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</si>
  <si>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</si>
  <si>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</si>
  <si>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</si>
  <si>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</si>
  <si>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</si>
  <si>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</si>
  <si>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</si>
  <si>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</si>
  <si>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</si>
  <si>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</si>
  <si>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</si>
  <si>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</si>
  <si>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</si>
  <si>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</si>
  <si>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</si>
  <si>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</si>
  <si>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</si>
  <si>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</si>
  <si>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</si>
  <si>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</si>
  <si>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</si>
  <si>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</si>
  <si>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</si>
  <si>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</si>
  <si>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</si>
  <si>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</si>
  <si>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</si>
  <si>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</si>
  <si>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</si>
  <si>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</si>
  <si>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</si>
  <si>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</si>
  <si>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</si>
  <si>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</si>
  <si>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</si>
  <si>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</si>
  <si>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</si>
  <si>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</si>
  <si>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</si>
  <si>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</si>
  <si>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</si>
  <si>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</si>
  <si>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</si>
  <si>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</si>
  <si>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</si>
  <si>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</si>
  <si>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</si>
  <si>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</si>
  <si>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</si>
  <si>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</si>
  <si>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</si>
  <si>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</si>
  <si>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</si>
  <si>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</si>
  <si>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</si>
  <si>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</si>
  <si>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</si>
  <si>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</si>
  <si>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</si>
  <si>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</si>
  <si>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</si>
  <si>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</si>
  <si>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</si>
  <si>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</si>
  <si>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</si>
  <si>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</si>
  <si>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</si>
  <si>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</si>
  <si>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</si>
  <si>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</si>
  <si>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</si>
  <si>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</si>
  <si>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</si>
  <si>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</si>
  <si>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</si>
  <si>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</si>
  <si>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</si>
  <si>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</si>
  <si>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</si>
  <si>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</si>
  <si>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</si>
  <si>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</si>
  <si>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</si>
  <si>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</si>
  <si>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</si>
  <si>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</si>
  <si>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</si>
  <si>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</si>
  <si>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</si>
  <si>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</si>
  <si>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</si>
  <si>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</si>
  <si>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</si>
  <si>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</si>
  <si>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</si>
  <si>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</si>
  <si>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</si>
  <si>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</si>
  <si>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</si>
  <si>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</si>
  <si>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</si>
  <si>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</si>
  <si>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</si>
  <si>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</si>
  <si>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</si>
  <si>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</si>
  <si>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</si>
  <si>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</si>
  <si>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</si>
  <si>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</si>
  <si>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</si>
  <si>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</si>
  <si>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</si>
  <si>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</si>
  <si>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</si>
  <si>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</si>
  <si>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</si>
  <si>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</si>
  <si>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</si>
  <si>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</si>
  <si>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</si>
  <si>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</si>
  <si>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</si>
  <si>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</si>
  <si>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</si>
  <si>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</si>
  <si>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</si>
  <si>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</si>
  <si>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</si>
  <si>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</si>
  <si>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</si>
  <si>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</si>
  <si>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</si>
  <si>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</si>
  <si>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</si>
  <si>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</si>
  <si>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</si>
  <si>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</si>
  <si>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</si>
  <si>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</si>
  <si>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</si>
  <si>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</si>
  <si>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</si>
  <si>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</si>
  <si>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</si>
  <si>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</si>
  <si>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</si>
  <si>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</si>
  <si>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</si>
  <si>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</si>
  <si>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</si>
  <si>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</si>
  <si>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</si>
  <si>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</si>
  <si>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</si>
  <si>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</si>
  <si>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</si>
  <si>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</si>
  <si>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</si>
  <si>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</si>
  <si>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</si>
  <si>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</si>
  <si>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</si>
  <si>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</si>
  <si>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</si>
  <si>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</si>
  <si>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</si>
  <si>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</si>
  <si>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</si>
  <si>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</si>
  <si>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</si>
  <si>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</si>
  <si>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</si>
  <si>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</si>
  <si>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</si>
  <si>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</si>
  <si>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</si>
  <si>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</si>
  <si>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</si>
  <si>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</si>
  <si>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</si>
  <si>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</si>
  <si>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</si>
  <si>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</si>
  <si>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</si>
  <si>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</si>
  <si>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</si>
  <si>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</si>
  <si>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</si>
  <si>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</si>
  <si>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</si>
  <si>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</si>
  <si>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</si>
  <si>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</si>
  <si>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</si>
  <si>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</si>
  <si>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</si>
  <si>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</si>
  <si>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</si>
  <si>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</si>
  <si>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</si>
  <si>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</si>
  <si>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</si>
  <si>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</si>
  <si>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</si>
  <si>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</si>
  <si>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</si>
  <si>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</si>
  <si>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</si>
  <si>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</si>
  <si>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</si>
  <si>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</si>
  <si>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</si>
  <si>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</si>
  <si>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</si>
  <si>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</si>
  <si>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</si>
  <si>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</si>
  <si>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</si>
  <si>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</si>
  <si>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</si>
  <si>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</si>
  <si>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</si>
  <si>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</si>
  <si>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</si>
  <si>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</si>
  <si>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</si>
  <si>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</si>
  <si>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</si>
  <si>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</si>
  <si>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</si>
  <si>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</si>
  <si>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</si>
  <si>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</si>
  <si>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</si>
  <si>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</si>
  <si>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</si>
  <si>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</si>
  <si>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</si>
  <si>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</si>
  <si>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</si>
  <si>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</si>
  <si>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</si>
  <si>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</si>
  <si>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</si>
  <si>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</si>
  <si>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</si>
  <si>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</si>
  <si>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</si>
  <si>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</si>
  <si>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</si>
  <si>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</si>
  <si>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</si>
  <si>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</si>
  <si>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</si>
  <si>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</si>
  <si>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</si>
  <si>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</si>
  <si>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</si>
  <si>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</si>
  <si>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</si>
  <si>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</si>
  <si>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</si>
  <si>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</si>
  <si>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</si>
  <si>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</si>
  <si>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</si>
  <si>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</si>
  <si>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</si>
  <si>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</si>
  <si>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</si>
  <si>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</si>
  <si>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</si>
  <si>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</si>
  <si>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</si>
  <si>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</si>
  <si>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</si>
  <si>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</si>
  <si>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</si>
  <si>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</si>
  <si>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</si>
  <si>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</si>
  <si>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</si>
  <si>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</si>
  <si>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</si>
  <si>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</si>
  <si>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</si>
  <si>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</si>
  <si>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</si>
  <si>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</si>
  <si>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</si>
  <si>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</si>
  <si>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</si>
  <si>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</si>
  <si>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</si>
  <si>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</si>
  <si>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</si>
  <si>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</si>
  <si>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</si>
  <si>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</si>
  <si>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</si>
  <si>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</si>
  <si>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</si>
  <si>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</si>
  <si>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</si>
  <si>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</si>
  <si>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</si>
  <si>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</si>
  <si>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</si>
  <si>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</si>
  <si>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</si>
  <si>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</si>
  <si>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</si>
  <si>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</si>
  <si>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</si>
  <si>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</si>
  <si>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</si>
  <si>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</si>
  <si>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</si>
  <si>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</si>
  <si>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</si>
  <si>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</si>
  <si>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</si>
  <si>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</si>
  <si>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</si>
  <si>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</si>
  <si>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</si>
  <si>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</si>
  <si>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</si>
  <si>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</si>
  <si>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</si>
  <si>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</si>
  <si>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</si>
  <si>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</si>
  <si>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</si>
  <si>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</si>
  <si>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</si>
  <si>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</si>
  <si>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</si>
  <si>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</si>
  <si>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</si>
  <si>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</si>
  <si>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</si>
  <si>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</si>
  <si>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</si>
  <si>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</si>
  <si>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</si>
  <si>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</si>
  <si>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</si>
  <si>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</si>
  <si>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</si>
  <si>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</si>
  <si>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</si>
  <si>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</si>
  <si>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</si>
  <si>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</si>
  <si>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</si>
  <si>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</si>
  <si>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</si>
  <si>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</si>
  <si>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</si>
  <si>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</si>
  <si>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</si>
  <si>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</si>
  <si>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</si>
  <si>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</si>
  <si>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</si>
  <si>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</si>
  <si>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</si>
  <si>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</si>
  <si>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</si>
  <si>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</si>
  <si>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</si>
  <si>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</si>
  <si>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</si>
  <si>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</si>
  <si>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</si>
  <si>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</si>
  <si>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</si>
  <si>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</si>
  <si>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</si>
  <si>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</si>
  <si>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</si>
  <si>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</si>
  <si>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</si>
  <si>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</si>
  <si>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</si>
  <si>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</si>
  <si>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</si>
  <si>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</si>
  <si>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</si>
  <si>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</si>
  <si>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</si>
  <si>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</si>
  <si>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</si>
  <si>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</si>
  <si>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</si>
  <si>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</si>
  <si>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</si>
  <si>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</si>
  <si>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</si>
  <si>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</si>
  <si>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</si>
  <si>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</si>
  <si>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</si>
  <si>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</si>
  <si>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</si>
  <si>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</si>
  <si>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</si>
  <si>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</si>
  <si>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</si>
  <si>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</si>
  <si>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</si>
  <si>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</si>
  <si>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</si>
  <si>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</si>
  <si>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</si>
  <si>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</si>
  <si>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</si>
  <si>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</si>
  <si>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</si>
  <si>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</si>
  <si>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</si>
  <si>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</si>
  <si>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</si>
  <si>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</si>
  <si>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</si>
  <si>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</si>
  <si>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</si>
  <si>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</si>
  <si>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</si>
  <si>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</si>
  <si>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</si>
  <si>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</si>
  <si>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</si>
  <si>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</si>
  <si>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</si>
  <si>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</si>
  <si>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</si>
  <si>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</si>
  <si>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</si>
  <si>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</si>
  <si>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</si>
  <si>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</si>
  <si>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</si>
  <si>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</si>
  <si>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</si>
  <si>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</si>
  <si>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</si>
  <si>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</si>
  <si>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</si>
  <si>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</si>
  <si>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</si>
  <si>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</si>
  <si>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</si>
  <si>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</si>
  <si>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</si>
  <si>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</si>
  <si>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</si>
  <si>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</si>
  <si>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</si>
  <si>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</si>
  <si>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</si>
  <si>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</si>
  <si>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</si>
  <si>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</si>
  <si>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</si>
  <si>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</si>
  <si>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</si>
  <si>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</si>
  <si>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</si>
  <si>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</si>
  <si>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</si>
  <si>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</si>
  <si>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</si>
  <si>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</si>
  <si>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</si>
  <si>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</si>
  <si>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</si>
  <si>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</si>
  <si>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</si>
  <si>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</si>
  <si>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</si>
  <si>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</si>
  <si>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</si>
  <si>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</si>
  <si>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</si>
  <si>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</si>
  <si>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</si>
  <si>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</si>
  <si>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</si>
  <si>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</si>
  <si>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</si>
  <si>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</si>
  <si>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</si>
  <si>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</si>
  <si>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</si>
  <si>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</si>
  <si>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</si>
  <si>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</si>
  <si>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</si>
  <si>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</si>
  <si>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</si>
  <si>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</si>
  <si>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</si>
  <si>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</si>
  <si>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</si>
  <si>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</si>
  <si>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</si>
  <si>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</si>
  <si>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</si>
  <si>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</si>
  <si>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</si>
  <si>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</si>
  <si>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</si>
  <si>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</si>
  <si>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</si>
  <si>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</si>
  <si>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</si>
  <si>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</si>
  <si>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</si>
  <si>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</si>
  <si>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</si>
  <si>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</si>
  <si>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</si>
  <si>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</si>
  <si>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</si>
  <si>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</si>
  <si>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</si>
  <si>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</si>
  <si>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</si>
  <si>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</si>
  <si>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</si>
  <si>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</si>
  <si>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</si>
  <si>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</si>
  <si>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</si>
  <si>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</si>
  <si>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</si>
  <si>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</si>
  <si>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</si>
  <si>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</si>
  <si>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</si>
  <si>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</si>
  <si>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</si>
  <si>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</si>
  <si>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</si>
  <si>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</si>
  <si>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</si>
  <si>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</si>
  <si>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</si>
  <si>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</si>
  <si>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</si>
  <si>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</si>
  <si>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</si>
  <si>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</si>
  <si>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</si>
  <si>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</si>
  <si>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</si>
  <si>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</si>
  <si>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</si>
  <si>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</si>
  <si>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</si>
  <si>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</si>
  <si>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</si>
  <si>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</si>
  <si>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</si>
  <si>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</si>
  <si>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</si>
  <si>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</si>
  <si>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</si>
  <si>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</si>
  <si>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</si>
  <si>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</si>
  <si>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</si>
  <si>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</si>
  <si>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</si>
  <si>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</si>
  <si>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</si>
  <si>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</si>
  <si>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</si>
  <si>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</si>
  <si>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</si>
  <si>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</si>
  <si>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</si>
  <si>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</si>
  <si>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</si>
  <si>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</si>
  <si>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</si>
  <si>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</si>
  <si>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</si>
  <si>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</si>
  <si>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</si>
  <si>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</si>
  <si>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</si>
  <si>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</si>
  <si>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</si>
  <si>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</si>
  <si>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</si>
  <si>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</si>
  <si>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</si>
  <si>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</si>
  <si>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</si>
  <si>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</si>
  <si>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</si>
  <si>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</si>
  <si>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</si>
  <si>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</si>
  <si>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</si>
  <si>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</si>
  <si>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</si>
  <si>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</si>
  <si>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</si>
  <si>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</si>
  <si>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</si>
  <si>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</si>
  <si>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</si>
  <si>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</si>
  <si>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</si>
  <si>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</si>
  <si>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</si>
  <si>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</si>
  <si>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</si>
  <si>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</si>
  <si>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</si>
  <si>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</si>
  <si>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</si>
  <si>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</si>
  <si>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</si>
  <si>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</si>
  <si>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</si>
  <si>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</si>
  <si>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</si>
  <si>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</si>
  <si>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</si>
  <si>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</si>
  <si>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</si>
  <si>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</si>
  <si>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</si>
  <si>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</si>
  <si>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</si>
  <si>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</si>
  <si>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</si>
  <si>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</si>
  <si>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</si>
  <si>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</si>
  <si>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</si>
  <si>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</si>
  <si>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</si>
  <si>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</si>
  <si>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</si>
  <si>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</si>
  <si>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</si>
  <si>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</si>
  <si>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</si>
  <si>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</si>
  <si>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</si>
  <si>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</si>
  <si>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</si>
  <si>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</si>
  <si>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</si>
  <si>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</si>
  <si>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</si>
  <si>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</si>
  <si>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</si>
  <si>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</si>
  <si>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</si>
  <si>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</si>
  <si>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</si>
  <si>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</si>
  <si>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</si>
  <si>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</si>
  <si>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</si>
  <si>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</si>
  <si>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</si>
  <si>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</si>
  <si>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</si>
  <si>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</si>
  <si>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</si>
  <si>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</si>
  <si>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</si>
  <si>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</si>
  <si>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</si>
  <si>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</si>
  <si>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</si>
  <si>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</si>
  <si>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</si>
  <si>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</si>
  <si>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</si>
  <si>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</si>
  <si>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</si>
  <si>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</si>
  <si>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</si>
  <si>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</si>
  <si>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</si>
  <si>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</si>
  <si>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</si>
  <si>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</si>
  <si>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</si>
  <si>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</si>
  <si>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</si>
  <si>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</si>
  <si>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</si>
  <si>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</si>
  <si>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</si>
  <si>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</si>
  <si>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</si>
  <si>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</si>
  <si>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</si>
  <si>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</si>
  <si>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</si>
  <si>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</si>
  <si>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</si>
  <si>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</si>
  <si>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</si>
  <si>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</si>
  <si>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</si>
  <si>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</si>
  <si>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</si>
  <si>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</si>
  <si>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</si>
  <si>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</si>
  <si>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</si>
  <si>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</si>
  <si>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</si>
  <si>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</si>
  <si>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</si>
  <si>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</si>
  <si>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</si>
  <si>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</si>
  <si>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</si>
  <si>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</si>
  <si>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</si>
  <si>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</si>
  <si>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</si>
  <si>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</si>
  <si>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</si>
  <si>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</si>
  <si>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</si>
  <si>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</si>
  <si>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</si>
  <si>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</si>
  <si>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</si>
  <si>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</si>
  <si>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</si>
  <si>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</si>
  <si>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</si>
  <si>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</si>
  <si>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</si>
  <si>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</si>
  <si>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</si>
  <si>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</si>
  <si>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</si>
  <si>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</si>
  <si>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</si>
  <si>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</si>
  <si>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</si>
  <si>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</si>
  <si>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</si>
  <si>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</si>
  <si>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</si>
  <si>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</si>
  <si>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</si>
  <si>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</si>
  <si>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</si>
  <si>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</si>
  <si>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</si>
  <si>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</si>
  <si>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</si>
  <si>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</si>
  <si>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</si>
  <si>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</si>
  <si>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</si>
  <si>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</si>
  <si>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</si>
  <si>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</si>
  <si>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</si>
  <si>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</si>
  <si>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</si>
  <si>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</si>
  <si>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</si>
  <si>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</si>
  <si>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</si>
  <si>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</si>
  <si>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</si>
  <si>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</si>
  <si>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</si>
  <si>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</si>
  <si>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</si>
  <si>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</si>
  <si>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</si>
  <si>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</si>
  <si>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</si>
  <si>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</si>
  <si>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</si>
  <si>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</si>
  <si>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</si>
  <si>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</si>
  <si>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</si>
  <si>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</si>
  <si>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</si>
  <si>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</si>
  <si>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</si>
  <si>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</si>
  <si>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</si>
  <si>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</si>
  <si>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</si>
  <si>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</si>
  <si>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</si>
  <si>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</si>
  <si>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</si>
  <si>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</si>
  <si>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</si>
  <si>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</si>
  <si>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</si>
  <si>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</si>
  <si>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</si>
  <si>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</si>
  <si>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</si>
  <si>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</si>
  <si>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</si>
  <si>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</si>
  <si>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</si>
  <si>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</si>
  <si>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</si>
  <si>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</si>
  <si>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</si>
  <si>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</si>
  <si>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</si>
  <si>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</si>
  <si>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</si>
  <si>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</si>
  <si>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</si>
  <si>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</si>
  <si>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</si>
  <si>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</si>
  <si>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</si>
  <si>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</si>
  <si>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</si>
  <si>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</si>
  <si>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</si>
  <si>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</si>
  <si>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</si>
  <si>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</si>
  <si>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</si>
  <si>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</si>
  <si>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</si>
  <si>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</si>
  <si>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</si>
  <si>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</si>
  <si>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</si>
  <si>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</si>
  <si>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</si>
  <si>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</si>
  <si>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</si>
  <si>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</si>
  <si>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</si>
  <si>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</si>
  <si>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</si>
  <si>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</si>
  <si>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</si>
  <si>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</si>
  <si>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</si>
  <si>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</si>
  <si>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</si>
  <si>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</si>
  <si>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</si>
  <si>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</si>
  <si>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</si>
  <si>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</si>
  <si>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</si>
  <si>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</si>
  <si>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</si>
  <si>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</si>
  <si>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</si>
  <si>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</si>
  <si>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</si>
  <si>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</si>
  <si>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</si>
  <si>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</si>
  <si>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</si>
  <si>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</si>
  <si>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</si>
  <si>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</si>
  <si>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</si>
  <si>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</si>
  <si>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</si>
  <si>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</si>
  <si>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</si>
  <si>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</si>
  <si>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</si>
  <si>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</si>
  <si>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</si>
  <si>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</si>
  <si>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</si>
  <si>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</si>
  <si>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</si>
  <si>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</si>
  <si>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</si>
  <si>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</si>
  <si>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</si>
  <si>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</si>
  <si>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</si>
  <si>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</si>
  <si>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</si>
  <si>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</si>
  <si>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</si>
  <si>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</si>
  <si>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</si>
  <si>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</si>
  <si>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</si>
  <si>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</si>
  <si>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</si>
  <si>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</si>
  <si>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</si>
  <si>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</si>
  <si>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</si>
  <si>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</si>
  <si>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</si>
  <si>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</si>
  <si>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</si>
  <si>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</si>
  <si>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</si>
  <si>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</si>
  <si>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</si>
  <si>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</si>
  <si>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</si>
  <si>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</si>
  <si>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</si>
  <si>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</si>
  <si>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</si>
  <si>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</si>
  <si>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</si>
  <si>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</si>
  <si>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</si>
  <si>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</si>
  <si>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</si>
  <si>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</si>
  <si>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</si>
  <si>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</si>
  <si>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</si>
  <si>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</si>
  <si>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</si>
  <si>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</si>
  <si>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</si>
  <si>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</si>
  <si>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</si>
  <si>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</si>
  <si>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</si>
  <si>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</si>
  <si>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</si>
  <si>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</si>
  <si>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</si>
  <si>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</si>
  <si>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</si>
  <si>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</si>
  <si>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</si>
  <si>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</si>
  <si>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</si>
  <si>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</si>
  <si>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</si>
  <si>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</si>
  <si>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</si>
  <si>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</si>
  <si>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</si>
  <si>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</si>
  <si>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</si>
  <si>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</si>
  <si>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</si>
  <si>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</si>
  <si>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</si>
  <si>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</si>
  <si>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</si>
  <si>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</si>
  <si>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</si>
  <si>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</si>
  <si>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</si>
  <si>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</si>
  <si>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</si>
  <si>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</si>
  <si>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</si>
  <si>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</si>
  <si>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</si>
  <si>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</si>
  <si>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</si>
  <si>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</si>
  <si>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</si>
  <si>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</si>
  <si>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</si>
  <si>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</si>
  <si>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</si>
  <si>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</si>
  <si>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</si>
  <si>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</si>
  <si>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</si>
  <si>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</si>
  <si>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</si>
  <si>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</si>
  <si>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</si>
  <si>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</si>
  <si>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</si>
  <si>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</si>
  <si>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</si>
  <si>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</si>
  <si>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</si>
  <si>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</si>
  <si>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</si>
  <si>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</si>
  <si>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</si>
  <si>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</si>
  <si>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</si>
  <si>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</si>
  <si>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</si>
  <si>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</si>
  <si>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</si>
  <si>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</si>
  <si>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</si>
  <si>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</si>
  <si>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</si>
  <si>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</si>
  <si>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</si>
  <si>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</si>
  <si>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</si>
  <si>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</si>
  <si>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</si>
  <si>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</si>
  <si>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</si>
  <si>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</si>
  <si>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</si>
  <si>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</si>
  <si>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</si>
  <si>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</si>
  <si>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</si>
  <si>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</si>
  <si>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</si>
  <si>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</si>
  <si>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</si>
  <si>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</si>
  <si>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</si>
  <si>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</si>
  <si>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</si>
  <si>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</si>
  <si>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</si>
  <si>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</si>
  <si>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</si>
  <si>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</si>
  <si>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</si>
  <si>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</si>
  <si>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</si>
  <si>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</si>
  <si>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</si>
  <si>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</si>
  <si>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</si>
  <si>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</si>
  <si>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</si>
  <si>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</si>
  <si>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</si>
  <si>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</si>
  <si>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</si>
  <si>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</si>
  <si>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</si>
  <si>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</si>
  <si>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</si>
  <si>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</si>
  <si>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</si>
  <si>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</si>
  <si>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</si>
  <si>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</si>
  <si>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</si>
  <si>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</si>
  <si>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</si>
  <si>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</si>
  <si>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</si>
  <si>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</si>
  <si>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</si>
  <si>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</si>
  <si>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</si>
  <si>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</si>
  <si>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</si>
  <si>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</si>
  <si>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</si>
  <si>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</si>
  <si>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</si>
  <si>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</si>
  <si>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</si>
  <si>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</si>
  <si>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</si>
  <si>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</si>
  <si>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</si>
  <si>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</si>
  <si>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</si>
  <si>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</si>
  <si>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</si>
  <si>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</si>
  <si>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</si>
  <si>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</si>
  <si>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</si>
  <si>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</si>
  <si>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</si>
  <si>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</si>
  <si>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</si>
  <si>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</si>
  <si>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</si>
  <si>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</si>
  <si>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</si>
  <si>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</si>
  <si>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</si>
  <si>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</si>
  <si>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</si>
  <si>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</si>
  <si>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</si>
  <si>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</si>
  <si>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</si>
  <si>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</si>
  <si>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</si>
  <si>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</si>
  <si>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</si>
  <si>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</si>
  <si>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</si>
  <si>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</si>
  <si>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</si>
  <si>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</si>
  <si>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</si>
  <si>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</si>
  <si>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</si>
  <si>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</si>
  <si>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</si>
  <si>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</si>
  <si>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</si>
  <si>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</si>
  <si>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</si>
  <si>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</si>
  <si>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</si>
  <si>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</si>
  <si>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</si>
  <si>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</si>
  <si>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</si>
  <si>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</si>
  <si>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</si>
  <si>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</si>
  <si>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</si>
  <si>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</si>
  <si>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</si>
  <si>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</si>
  <si>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</si>
  <si>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</si>
  <si>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</si>
  <si>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</si>
  <si>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</si>
  <si>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</si>
  <si>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</si>
  <si>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</si>
  <si>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</si>
  <si>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</si>
  <si>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</si>
  <si>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</si>
  <si>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</si>
  <si>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</si>
  <si>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</si>
  <si>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</si>
  <si>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</si>
  <si>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</si>
  <si>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</si>
  <si>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</si>
  <si>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</si>
  <si>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</si>
  <si>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</si>
  <si>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</si>
  <si>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</si>
  <si>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</si>
  <si>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</si>
  <si>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</si>
  <si>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</si>
  <si>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</si>
  <si>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</si>
  <si>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</si>
  <si>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</si>
  <si>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</si>
  <si>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</si>
  <si>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</si>
  <si>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</si>
  <si>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</si>
  <si>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</si>
  <si>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</si>
  <si>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</si>
  <si>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</si>
  <si>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</si>
  <si>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</si>
  <si>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</si>
  <si>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</si>
  <si>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</si>
  <si>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</si>
  <si>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</si>
  <si>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</si>
  <si>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</si>
  <si>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</si>
  <si>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</si>
  <si>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</si>
  <si>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</si>
  <si>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</si>
  <si>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</si>
  <si>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</si>
  <si>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</si>
  <si>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</si>
  <si>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</si>
  <si>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</si>
  <si>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</si>
  <si>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</si>
  <si>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</si>
  <si>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</si>
  <si>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</si>
  <si>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</si>
  <si>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</si>
  <si>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</si>
  <si>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</si>
  <si>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</si>
  <si>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</si>
  <si>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</si>
  <si>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</si>
  <si>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</si>
  <si>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</si>
  <si>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</si>
  <si>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</si>
  <si>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</si>
  <si>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</si>
  <si>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</si>
  <si>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</si>
  <si>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</si>
  <si>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</si>
  <si>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</si>
  <si>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</si>
  <si>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</si>
  <si>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</si>
  <si>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</si>
  <si>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</si>
  <si>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</si>
  <si>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</si>
  <si>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</si>
  <si>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</si>
  <si>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</si>
  <si>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</si>
  <si>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</si>
  <si>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</si>
  <si>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</si>
  <si>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</si>
  <si>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</si>
  <si>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</si>
  <si>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</si>
  <si>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</si>
  <si>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</si>
  <si>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</si>
  <si>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</si>
  <si>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</si>
  <si>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</si>
  <si>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</si>
  <si>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</si>
  <si>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</si>
  <si>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</si>
  <si>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</si>
  <si>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</si>
  <si>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</si>
  <si>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</si>
  <si>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</si>
  <si>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</si>
  <si>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</si>
  <si>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</si>
  <si>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</si>
  <si>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</si>
  <si>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</si>
  <si>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</si>
  <si>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</si>
  <si>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</si>
  <si>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</si>
  <si>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</si>
  <si>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</si>
  <si>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</si>
  <si>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</si>
  <si>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</si>
  <si>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</si>
  <si>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</si>
  <si>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</si>
  <si>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</si>
  <si>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</si>
  <si>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</si>
  <si>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</si>
  <si>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</si>
  <si>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</si>
  <si>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</si>
  <si>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</si>
  <si>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</si>
  <si>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</si>
  <si>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</si>
  <si>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</si>
  <si>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</si>
  <si>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</si>
  <si>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</si>
  <si>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</si>
  <si>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</si>
  <si>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</si>
  <si>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</si>
  <si>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</si>
  <si>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</si>
  <si>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</si>
  <si>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</si>
  <si>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</si>
  <si>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</si>
  <si>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</si>
  <si>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</si>
  <si>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</si>
  <si>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</si>
  <si>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</si>
  <si>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</si>
  <si>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</si>
  <si>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</si>
  <si>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</si>
  <si>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</si>
  <si>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</si>
  <si>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</si>
  <si>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</si>
  <si>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</si>
  <si>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</si>
  <si>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</si>
  <si>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</si>
  <si>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</si>
  <si>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</si>
  <si>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</si>
  <si>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</si>
  <si>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</si>
  <si>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</si>
  <si>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</si>
  <si>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</si>
  <si>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</si>
  <si>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</si>
  <si>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</si>
  <si>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</si>
  <si>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</si>
  <si>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</si>
  <si>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</si>
  <si>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</si>
  <si>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</si>
  <si>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</si>
  <si>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</si>
  <si>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</si>
  <si>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</si>
  <si>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</si>
  <si>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</si>
  <si>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</si>
  <si>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</si>
  <si>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</si>
  <si>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</si>
  <si>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</si>
  <si>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</si>
  <si>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</si>
  <si>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</si>
  <si>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</si>
  <si>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</si>
  <si>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</si>
  <si>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</si>
  <si>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</si>
  <si>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</si>
  <si>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</si>
  <si>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</si>
  <si>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</si>
  <si>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</si>
  <si>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</si>
  <si>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</si>
  <si>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</si>
  <si>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</si>
  <si>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</si>
  <si>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</si>
  <si>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</si>
  <si>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</si>
  <si>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</si>
  <si>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</si>
  <si>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</si>
  <si>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</si>
  <si>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</si>
  <si>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</si>
  <si>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</si>
  <si>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</si>
  <si>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</si>
  <si>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</si>
  <si>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</si>
  <si>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</si>
  <si>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</si>
  <si>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</si>
  <si>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</si>
  <si>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</si>
  <si>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</si>
  <si>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</si>
  <si>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</si>
  <si>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</si>
  <si>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</si>
  <si>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</si>
  <si>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</si>
  <si>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</si>
  <si>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</si>
  <si>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</si>
  <si>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</si>
  <si>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</si>
  <si>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</si>
  <si>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</si>
  <si>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</si>
  <si>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</si>
  <si>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</si>
  <si>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</si>
  <si>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</si>
  <si>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</si>
  <si>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</si>
  <si>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</si>
  <si>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</si>
  <si>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</si>
  <si>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</si>
  <si>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</si>
  <si>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</si>
  <si>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</si>
  <si>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</si>
  <si>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</si>
  <si>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</si>
  <si>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</si>
  <si>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</si>
  <si>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</si>
  <si>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</si>
  <si>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</si>
  <si>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</si>
  <si>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</si>
  <si>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</si>
  <si>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</si>
  <si>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</si>
  <si>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</si>
  <si>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</si>
  <si>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</si>
  <si>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</si>
  <si>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</si>
  <si>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</si>
  <si>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</si>
  <si>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</si>
  <si>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</si>
  <si>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</si>
  <si>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</si>
  <si>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</si>
  <si>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</si>
  <si>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</si>
  <si>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</si>
  <si>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</si>
  <si>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</si>
  <si>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</si>
  <si>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</si>
  <si>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</si>
  <si>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</si>
  <si>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</si>
  <si>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</si>
  <si>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</si>
  <si>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</si>
  <si>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</si>
  <si>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</si>
  <si>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</si>
  <si>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</si>
  <si>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</si>
  <si>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</si>
  <si>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</si>
  <si>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</si>
  <si>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</si>
  <si>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</si>
  <si>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</si>
  <si>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</si>
  <si>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</si>
  <si>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</si>
  <si>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</si>
  <si>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</si>
  <si>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</si>
  <si>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</si>
  <si>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</si>
  <si>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</si>
  <si>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</si>
  <si>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</si>
  <si>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</si>
  <si>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</si>
  <si>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</si>
  <si>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</si>
  <si>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</si>
  <si>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</si>
  <si>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</si>
  <si>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</si>
  <si>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</si>
  <si>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</si>
  <si>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</si>
  <si>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</si>
  <si>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</si>
  <si>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</si>
  <si>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</si>
  <si>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</si>
  <si>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</si>
  <si>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</si>
  <si>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</si>
  <si>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</si>
  <si>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</si>
  <si>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</si>
  <si>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</si>
  <si>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</si>
  <si>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</si>
  <si>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</si>
  <si>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</si>
  <si>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</si>
  <si>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</si>
  <si>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</si>
  <si>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</si>
  <si>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</si>
  <si>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</si>
  <si>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</si>
  <si>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</si>
  <si>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</si>
  <si>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</si>
  <si>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</si>
  <si>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</si>
  <si>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</si>
  <si>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</si>
  <si>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</si>
  <si>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</si>
  <si>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</si>
  <si>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</si>
  <si>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</si>
  <si>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</si>
  <si>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</si>
  <si>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</si>
  <si>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</si>
  <si>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</si>
  <si>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</si>
  <si>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</si>
  <si>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</si>
  <si>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</si>
  <si>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</si>
  <si>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</si>
  <si>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</si>
  <si>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</si>
  <si>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</si>
  <si>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</si>
  <si>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</si>
  <si>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</si>
  <si>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</si>
  <si>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</si>
  <si>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</si>
  <si>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</si>
  <si>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</si>
  <si>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</si>
  <si>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</si>
  <si>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</si>
  <si>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</si>
  <si>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</si>
  <si>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</si>
  <si>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</si>
  <si>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</si>
  <si>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</si>
  <si>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</si>
  <si>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</si>
  <si>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</si>
  <si>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</si>
  <si>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</si>
  <si>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</si>
  <si>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</si>
  <si>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</si>
  <si>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</si>
  <si>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</si>
  <si>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</si>
  <si>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</si>
  <si>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</si>
  <si>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</si>
  <si>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</si>
  <si>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</si>
  <si>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</si>
  <si>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</si>
  <si>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</si>
  <si>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</si>
  <si>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</si>
  <si>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</si>
  <si>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</si>
  <si>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</si>
  <si>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</si>
  <si>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</si>
  <si>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</si>
  <si>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</si>
  <si>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</si>
  <si>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</si>
  <si>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</si>
  <si>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</si>
  <si>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</si>
  <si>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</si>
  <si>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</si>
  <si>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</si>
  <si>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</si>
  <si>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</si>
  <si>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</si>
  <si>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</si>
  <si>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</si>
  <si>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</si>
  <si>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</si>
  <si>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</si>
  <si>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</si>
  <si>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</si>
  <si>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</si>
  <si>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</si>
  <si>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</si>
  <si>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</si>
  <si>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</si>
  <si>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</si>
  <si>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</si>
  <si>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</si>
  <si>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</si>
  <si>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</si>
  <si>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</si>
  <si>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</si>
  <si>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</si>
  <si>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</si>
  <si>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</si>
  <si>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</si>
  <si>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</si>
  <si>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</si>
  <si>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</si>
  <si>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</si>
  <si>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</si>
  <si>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</si>
  <si>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</si>
  <si>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</si>
  <si>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</si>
  <si>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</si>
  <si>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</si>
  <si>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</si>
  <si>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</si>
  <si>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</si>
  <si>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</si>
  <si>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</si>
  <si>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</si>
  <si>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</si>
  <si>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</si>
  <si>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</si>
  <si>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</si>
  <si>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</si>
  <si>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</si>
  <si>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</si>
  <si>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</si>
  <si>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</si>
  <si>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</si>
  <si>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</si>
  <si>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</si>
  <si>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</si>
  <si>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</si>
  <si>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</si>
  <si>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</si>
  <si>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</si>
  <si>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</si>
  <si>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</si>
  <si>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</si>
  <si>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</si>
  <si>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</si>
  <si>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</si>
  <si>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</si>
  <si>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</si>
  <si>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</si>
  <si>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</si>
  <si>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</si>
  <si>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</si>
  <si>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</si>
  <si>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</si>
  <si>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</si>
  <si>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</si>
  <si>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</si>
  <si>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</si>
  <si>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</si>
  <si>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</si>
  <si>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</si>
  <si>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</si>
  <si>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</si>
  <si>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</si>
  <si>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</si>
  <si>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</si>
  <si>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</si>
  <si>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</si>
  <si>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</si>
  <si>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</si>
  <si>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</si>
  <si>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</si>
  <si>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</si>
  <si>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</si>
  <si>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</si>
  <si>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</si>
  <si>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</si>
  <si>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</si>
  <si>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</si>
  <si>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</si>
  <si>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</si>
  <si>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</si>
  <si>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</si>
  <si>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</si>
  <si>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</si>
  <si>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</si>
  <si>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</si>
  <si>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</si>
  <si>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</si>
  <si>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</si>
  <si>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</si>
  <si>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</si>
  <si>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</si>
  <si>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</si>
  <si>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</si>
  <si>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</si>
  <si>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</si>
  <si>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</si>
  <si>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</si>
  <si>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</si>
  <si>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</si>
  <si>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</si>
  <si>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</si>
  <si>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</si>
  <si>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</si>
  <si>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</si>
  <si>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</si>
  <si>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</si>
  <si>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</si>
  <si>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</si>
  <si>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</si>
  <si>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</si>
  <si>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</si>
  <si>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</si>
  <si>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</si>
  <si>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</si>
  <si>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</si>
  <si>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</si>
  <si>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</si>
  <si>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</si>
  <si>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</si>
  <si>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</si>
  <si>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</si>
  <si>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</si>
  <si>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</si>
  <si>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</si>
  <si>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</si>
  <si>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</si>
  <si>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</si>
  <si>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</si>
  <si>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</si>
  <si>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</si>
  <si>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</si>
  <si>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</si>
  <si>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</si>
  <si>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</si>
  <si>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</si>
  <si>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</si>
  <si>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</si>
  <si>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</si>
  <si>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</si>
  <si>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</si>
  <si>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</si>
  <si>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</si>
  <si>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</si>
  <si>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</si>
  <si>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</si>
  <si>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</si>
  <si>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</si>
  <si>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</si>
  <si>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</si>
  <si>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</si>
  <si>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</si>
  <si>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</si>
  <si>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</si>
  <si>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</si>
  <si>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</si>
  <si>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</si>
  <si>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</si>
  <si>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</si>
  <si>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</si>
  <si>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</si>
  <si>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</si>
  <si>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</si>
  <si>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</si>
  <si>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</si>
  <si>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</si>
  <si>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</si>
  <si>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</si>
  <si>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</si>
  <si>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</si>
  <si>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</si>
  <si>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</si>
  <si>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</si>
  <si>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</si>
  <si>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</si>
  <si>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</si>
  <si>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</si>
  <si>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</si>
  <si>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</si>
  <si>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</si>
  <si>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</si>
  <si>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</si>
  <si>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</si>
  <si>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</si>
  <si>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</si>
  <si>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</si>
  <si>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</si>
  <si>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</si>
  <si>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</si>
  <si>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</si>
  <si>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</si>
  <si>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</si>
  <si>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</si>
  <si>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</si>
  <si>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</si>
  <si>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</si>
  <si>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</si>
  <si>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</si>
  <si>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</si>
  <si>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</si>
  <si>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</si>
  <si>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</si>
  <si>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</si>
  <si>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</si>
  <si>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</si>
  <si>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</si>
  <si>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</si>
  <si>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</si>
  <si>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</si>
  <si>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</si>
  <si>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</si>
  <si>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</si>
  <si>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</si>
  <si>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</si>
  <si>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</si>
  <si>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</si>
  <si>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</si>
  <si>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</si>
  <si>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</si>
  <si>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</si>
  <si>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</si>
  <si>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</si>
  <si>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</si>
  <si>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</si>
  <si>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</si>
  <si>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</si>
  <si>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</si>
  <si>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</si>
  <si>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</si>
  <si>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</si>
  <si>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</si>
  <si>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</si>
  <si>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</si>
  <si>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</si>
  <si>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</si>
  <si>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</si>
  <si>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</si>
  <si>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</si>
  <si>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</si>
  <si>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</si>
  <si>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</si>
  <si>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</si>
  <si>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</si>
  <si>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</si>
  <si>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</si>
  <si>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</si>
  <si>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</si>
  <si>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</si>
  <si>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</si>
  <si>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</si>
  <si>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</si>
  <si>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</si>
  <si>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</si>
  <si>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</si>
  <si>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</si>
  <si>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</si>
  <si>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</si>
  <si>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</si>
  <si>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</si>
  <si>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</si>
  <si>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</si>
  <si>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</si>
  <si>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</si>
  <si>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</si>
  <si>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</si>
  <si>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</si>
  <si>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</si>
  <si>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</si>
  <si>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</si>
  <si>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</si>
  <si>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</si>
  <si>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</si>
  <si>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</si>
  <si>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</si>
  <si>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</si>
  <si>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</si>
  <si>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</si>
  <si>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</si>
  <si>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</si>
  <si>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</si>
  <si>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</si>
  <si>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</si>
  <si>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</si>
  <si>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</si>
  <si>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</si>
  <si>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</si>
  <si>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</si>
  <si>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</si>
  <si>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</si>
  <si>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</si>
  <si>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</si>
  <si>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</si>
  <si>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</si>
  <si>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</si>
  <si>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</si>
  <si>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</si>
  <si>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</si>
  <si>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</si>
  <si>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</si>
  <si>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</si>
  <si>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</si>
  <si>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</si>
  <si>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</si>
  <si>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</si>
  <si>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</si>
  <si>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</si>
  <si>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</si>
  <si>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</si>
  <si>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</si>
  <si>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</si>
  <si>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</si>
  <si>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</si>
  <si>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</si>
  <si>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</si>
  <si>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</si>
  <si>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</si>
  <si>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</si>
  <si>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</si>
  <si>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</si>
  <si>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</si>
  <si>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</si>
  <si>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</si>
  <si>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</si>
  <si>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</si>
  <si>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</si>
  <si>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</si>
  <si>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</si>
  <si>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</si>
  <si>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</si>
  <si>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</si>
  <si>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</si>
  <si>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</si>
  <si>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</si>
  <si>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</si>
  <si>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</si>
  <si>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</si>
  <si>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</si>
  <si>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</si>
  <si>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</si>
  <si>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</si>
  <si>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</si>
  <si>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</si>
  <si>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</si>
  <si>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</si>
  <si>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</si>
  <si>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</si>
  <si>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</si>
  <si>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</si>
  <si>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</si>
  <si>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</si>
  <si>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</si>
  <si>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</si>
  <si>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</si>
  <si>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</si>
  <si>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</si>
  <si>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</si>
  <si>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</si>
  <si>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</si>
  <si>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</si>
  <si>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</si>
  <si>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</si>
  <si>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</si>
  <si>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</si>
  <si>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</si>
  <si>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</si>
  <si>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</si>
  <si>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</si>
  <si>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</si>
  <si>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</si>
  <si>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</si>
  <si>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</si>
  <si>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</si>
  <si>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</si>
  <si>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</si>
  <si>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</si>
  <si>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</si>
  <si>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</si>
  <si>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</si>
  <si>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</si>
  <si>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</si>
  <si>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</si>
  <si>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</si>
  <si>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</si>
  <si>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</si>
  <si>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</si>
  <si>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</si>
  <si>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</si>
  <si>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</si>
  <si>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</si>
  <si>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</si>
  <si>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</si>
  <si>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</si>
  <si>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</si>
  <si>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</si>
  <si>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</si>
  <si>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</si>
  <si>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</si>
  <si>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</si>
  <si>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</si>
  <si>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</si>
  <si>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</si>
  <si>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</si>
  <si>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</si>
  <si>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</si>
  <si>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</si>
  <si>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</si>
  <si>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</si>
  <si>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</si>
  <si>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</si>
  <si>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</si>
  <si>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</si>
  <si>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</si>
  <si>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</si>
  <si>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</si>
  <si>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</si>
  <si>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</si>
  <si>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</si>
  <si>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</si>
  <si>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</si>
  <si>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</si>
  <si>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</si>
  <si>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</si>
  <si>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</si>
  <si>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</si>
  <si>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</si>
  <si>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</si>
  <si>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</si>
  <si>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</si>
  <si>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</si>
  <si>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</si>
  <si>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</si>
  <si>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</si>
  <si>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</si>
  <si>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</si>
  <si>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</si>
  <si>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</si>
  <si>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</si>
  <si>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</si>
  <si>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</si>
  <si>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</si>
  <si>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</si>
  <si>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</si>
  <si>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</si>
  <si>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</si>
  <si>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</si>
  <si>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</si>
  <si>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</si>
  <si>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</si>
  <si>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</si>
  <si>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</si>
  <si>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</si>
  <si>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</si>
  <si>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</si>
  <si>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</si>
  <si>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</si>
  <si>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</si>
  <si>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</si>
  <si>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</si>
  <si>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</si>
  <si>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</si>
  <si>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</si>
  <si>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</si>
  <si>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</si>
  <si>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</si>
  <si>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</si>
  <si>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</si>
  <si>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</si>
  <si>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</si>
  <si>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</si>
  <si>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</si>
  <si>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</si>
  <si>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</si>
  <si>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</si>
  <si>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</si>
  <si>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</si>
  <si>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</si>
  <si>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</si>
  <si>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</si>
  <si>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</si>
  <si>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</si>
  <si>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</si>
  <si>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</si>
  <si>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</si>
  <si>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</si>
  <si>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</si>
  <si>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</si>
  <si>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</si>
  <si>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</si>
  <si>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</si>
  <si>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</si>
  <si>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</si>
  <si>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</si>
  <si>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</si>
  <si>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</si>
  <si>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</si>
  <si>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</si>
  <si>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</si>
  <si>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</si>
  <si>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</si>
  <si>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</si>
  <si>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</si>
  <si>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</si>
  <si>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</si>
  <si>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</si>
  <si>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</si>
  <si>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</si>
  <si>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</si>
  <si>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</si>
  <si>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</si>
  <si>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</si>
  <si>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</si>
  <si>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</si>
  <si>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</si>
  <si>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</si>
  <si>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</si>
  <si>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</si>
  <si>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</si>
  <si>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</si>
  <si>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</si>
  <si>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</si>
  <si>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</si>
  <si>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</si>
  <si>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</si>
  <si>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</si>
  <si>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</si>
  <si>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</si>
  <si>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</si>
  <si>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</si>
  <si>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</si>
  <si>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</si>
  <si>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</si>
  <si>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</si>
  <si>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</si>
  <si>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</si>
  <si>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</si>
  <si>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</si>
  <si>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</si>
  <si>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</si>
  <si>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</si>
  <si>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</si>
  <si>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</si>
  <si>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</si>
  <si>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</si>
  <si>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</si>
  <si>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</si>
  <si>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</si>
  <si>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</si>
  <si>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</si>
  <si>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</si>
  <si>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</si>
  <si>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</si>
  <si>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</si>
  <si>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</si>
  <si>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</si>
  <si>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</si>
  <si>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</si>
  <si>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</si>
  <si>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</si>
  <si>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</si>
  <si>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</si>
  <si>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</si>
  <si>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</si>
  <si>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</si>
  <si>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</si>
  <si>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</si>
  <si>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</si>
  <si>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</si>
  <si>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</si>
  <si>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</si>
  <si>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</si>
  <si>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</si>
  <si>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</si>
  <si>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</si>
  <si>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</si>
  <si>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</si>
  <si>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</si>
  <si>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</si>
  <si>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</si>
  <si>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</si>
  <si>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</si>
  <si>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</si>
  <si>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</si>
  <si>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</si>
  <si>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</si>
  <si>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</si>
  <si>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</si>
  <si>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</si>
  <si>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</si>
  <si>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</si>
  <si>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</si>
  <si>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</si>
  <si>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</si>
  <si>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</si>
  <si>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</si>
  <si>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</si>
  <si>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</si>
  <si>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</si>
  <si>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</si>
  <si>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</si>
  <si>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</si>
  <si>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</si>
  <si>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</si>
  <si>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</si>
  <si>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</si>
  <si>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</si>
  <si>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</si>
  <si>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</si>
  <si>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</si>
  <si>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</si>
  <si>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</si>
  <si>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</si>
  <si>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</si>
  <si>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</si>
  <si>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</si>
  <si>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</si>
  <si>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</si>
  <si>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</si>
  <si>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</si>
  <si>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</si>
  <si>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</si>
  <si>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</si>
  <si>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</si>
  <si>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</si>
  <si>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</si>
  <si>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</si>
  <si>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</si>
  <si>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</si>
  <si>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</si>
  <si>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</si>
  <si>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</si>
  <si>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</si>
  <si>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</si>
  <si>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</si>
  <si>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</si>
  <si>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</si>
  <si>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</si>
  <si>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</si>
  <si>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</si>
  <si>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</si>
  <si>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</si>
  <si>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</si>
  <si>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</si>
  <si>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</si>
  <si>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</si>
  <si>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</si>
  <si>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</si>
  <si>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</si>
  <si>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</si>
  <si>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</si>
  <si>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</si>
  <si>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</si>
  <si>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</si>
  <si>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</si>
  <si>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</si>
  <si>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</si>
  <si>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</si>
  <si>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</si>
  <si>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</si>
  <si>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</si>
  <si>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</si>
  <si>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</si>
  <si>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</si>
  <si>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</si>
  <si>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</si>
  <si>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</si>
  <si>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</si>
  <si>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</si>
  <si>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</si>
  <si>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</si>
  <si>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</si>
  <si>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</si>
  <si>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</si>
  <si>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</si>
  <si>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</si>
  <si>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</si>
  <si>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</si>
  <si>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</si>
  <si>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</si>
  <si>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</si>
  <si>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</si>
  <si>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</si>
  <si>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</si>
  <si>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</si>
  <si>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</si>
  <si>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</si>
  <si>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</si>
  <si>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</si>
  <si>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</si>
  <si>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</si>
  <si>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</si>
  <si>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</si>
  <si>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</si>
  <si>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</si>
  <si>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</si>
  <si>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</si>
  <si>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</si>
  <si>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</si>
  <si>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</si>
  <si>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</si>
  <si>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</si>
  <si>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</si>
  <si>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</si>
  <si>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</si>
  <si>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</si>
  <si>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</si>
  <si>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</si>
  <si>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</si>
  <si>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</si>
  <si>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</si>
  <si>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</si>
  <si>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</si>
  <si>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</si>
  <si>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</si>
  <si>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</si>
  <si>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</si>
  <si>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</si>
  <si>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</si>
  <si>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</si>
  <si>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</si>
  <si>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</si>
  <si>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</si>
  <si>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</si>
  <si>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</si>
  <si>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</si>
  <si>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</si>
  <si>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</si>
  <si>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</si>
  <si>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</si>
  <si>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</si>
  <si>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</si>
  <si>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</si>
  <si>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</si>
  <si>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</si>
  <si>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</si>
  <si>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</si>
  <si>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</si>
  <si>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</si>
  <si>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</si>
  <si>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</si>
  <si>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</si>
  <si>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</si>
  <si>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</si>
  <si>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</si>
  <si>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</si>
  <si>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</si>
  <si>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</si>
  <si>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</si>
  <si>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</si>
  <si>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</si>
  <si>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</si>
  <si>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</si>
  <si>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</si>
  <si>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</si>
  <si>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</si>
  <si>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</si>
  <si>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</si>
  <si>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</si>
  <si>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</si>
  <si>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</si>
  <si>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</si>
  <si>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</si>
  <si>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</si>
  <si>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</si>
  <si>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</si>
  <si>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</si>
  <si>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</si>
  <si>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</si>
  <si>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</si>
  <si>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</si>
  <si>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</si>
  <si>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</si>
  <si>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</si>
  <si>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</si>
  <si>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</si>
  <si>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</si>
  <si>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</si>
  <si>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</si>
  <si>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</si>
  <si>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</si>
  <si>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</si>
  <si>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</si>
  <si>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</si>
  <si>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</si>
  <si>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</si>
  <si>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</si>
  <si>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</si>
  <si>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</si>
  <si>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</si>
  <si>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</si>
  <si>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</si>
  <si>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</si>
  <si>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</si>
  <si>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</si>
  <si>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</si>
  <si>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</si>
  <si>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</si>
  <si>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</si>
  <si>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</si>
  <si>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</si>
  <si>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</si>
  <si>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</si>
  <si>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</si>
  <si>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</si>
  <si>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</si>
  <si>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</si>
  <si>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</si>
  <si>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</si>
  <si>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</si>
  <si>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</si>
  <si>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</si>
  <si>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</si>
  <si>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</si>
  <si>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</si>
  <si>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</si>
  <si>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</si>
  <si>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</si>
  <si>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</si>
  <si>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</si>
  <si>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</si>
  <si>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</si>
  <si>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</si>
  <si>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</si>
  <si>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</si>
  <si>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</si>
  <si>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</si>
  <si>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</si>
  <si>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</si>
  <si>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</si>
  <si>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</si>
  <si>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</si>
  <si>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</si>
  <si>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</si>
  <si>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</si>
  <si>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</si>
  <si>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</si>
  <si>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</si>
  <si>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</si>
  <si>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</si>
  <si>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</si>
  <si>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</si>
  <si>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</si>
  <si>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</si>
  <si>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</si>
  <si>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</si>
  <si>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</si>
  <si>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</si>
  <si>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</si>
  <si>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</si>
  <si>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</si>
  <si>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</si>
  <si>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</si>
  <si>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</si>
  <si>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</si>
  <si>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</si>
  <si>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</si>
  <si>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</si>
  <si>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</si>
  <si>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</si>
  <si>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</si>
  <si>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</si>
  <si>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</si>
  <si>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</si>
  <si>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</si>
  <si>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</si>
  <si>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</si>
  <si>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</si>
  <si>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</si>
  <si>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</si>
  <si>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</si>
  <si>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</si>
  <si>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</si>
  <si>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</si>
  <si>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</si>
  <si>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</si>
  <si>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</si>
  <si>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</si>
  <si>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</si>
  <si>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</si>
  <si>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</si>
  <si>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</si>
  <si>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</si>
  <si>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</si>
  <si>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</si>
  <si>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</si>
  <si>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</si>
  <si>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</si>
  <si>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</si>
  <si>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</si>
  <si>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</si>
  <si>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</si>
  <si>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</si>
  <si>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</si>
  <si>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</si>
  <si>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</si>
  <si>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</si>
  <si>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</si>
  <si>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</si>
  <si>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</si>
  <si>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</si>
  <si>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</si>
  <si>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</si>
  <si>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</si>
  <si>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</si>
  <si>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</si>
  <si>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</si>
  <si>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</si>
  <si>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</si>
  <si>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</si>
  <si>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</si>
  <si>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</si>
  <si>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</si>
  <si>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</si>
  <si>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</si>
  <si>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</si>
  <si>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</si>
  <si>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</si>
  <si>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</si>
  <si>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</si>
  <si>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</si>
  <si>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</si>
  <si>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</si>
  <si>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</si>
  <si>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</si>
  <si>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</si>
  <si>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</si>
  <si>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</si>
  <si>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</si>
  <si>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</si>
  <si>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</si>
  <si>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</si>
  <si>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</si>
  <si>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</si>
  <si>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</si>
  <si>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</si>
  <si>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</si>
  <si>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</si>
  <si>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</si>
  <si>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</si>
  <si>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</si>
  <si>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</si>
  <si>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</si>
  <si>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</si>
  <si>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</si>
  <si>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</si>
  <si>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</si>
  <si>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</si>
  <si>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</si>
  <si>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</si>
  <si>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</si>
  <si>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</si>
  <si>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</si>
  <si>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</si>
  <si>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</si>
  <si>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</si>
  <si>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</si>
  <si>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</si>
  <si>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</si>
  <si>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</si>
  <si>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</si>
  <si>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</si>
  <si>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</si>
  <si>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</si>
  <si>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</si>
  <si>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</si>
  <si>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</si>
  <si>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</si>
  <si>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</si>
  <si>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</si>
  <si>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</si>
  <si>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</si>
  <si>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</si>
  <si>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</si>
  <si>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</si>
  <si>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</si>
  <si>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</si>
  <si>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</si>
  <si>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</si>
  <si>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</si>
  <si>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</si>
  <si>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</si>
  <si>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</si>
  <si>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</si>
  <si>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</si>
  <si>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</si>
  <si>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</si>
  <si>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</si>
  <si>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</si>
  <si>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</si>
  <si>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</si>
  <si>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</si>
  <si>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</si>
  <si>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</si>
  <si>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</si>
  <si>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</si>
  <si>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</si>
  <si>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</si>
  <si>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</si>
  <si>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</si>
  <si>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</si>
  <si>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</si>
  <si>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</si>
  <si>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</si>
  <si>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</si>
  <si>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</si>
  <si>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</si>
  <si>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</si>
  <si>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</si>
  <si>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</si>
  <si>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</si>
  <si>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</si>
  <si>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</si>
  <si>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</si>
  <si>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</si>
  <si>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</si>
  <si>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</si>
  <si>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</si>
  <si>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</si>
  <si>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</si>
  <si>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</si>
  <si>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</si>
  <si>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</si>
  <si>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</si>
  <si>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</si>
  <si>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</si>
  <si>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</si>
  <si>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</si>
  <si>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</si>
  <si>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</si>
  <si>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</si>
  <si>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</si>
  <si>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</si>
  <si>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</si>
  <si>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</si>
  <si>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</si>
  <si>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</si>
  <si>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</si>
  <si>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</si>
  <si>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</si>
  <si>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</si>
  <si>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</si>
  <si>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</si>
  <si>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</si>
  <si>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</si>
  <si>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</si>
  <si>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</si>
  <si>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</si>
  <si>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</si>
  <si>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</si>
  <si>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</si>
  <si>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</si>
  <si>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</si>
  <si>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</si>
  <si>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</si>
  <si>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</si>
  <si>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</si>
  <si>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</si>
  <si>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</si>
  <si>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</si>
  <si>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</si>
  <si>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</si>
  <si>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</si>
  <si>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</si>
  <si>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</si>
  <si>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</si>
  <si>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</si>
  <si>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</si>
  <si>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</si>
  <si>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</si>
  <si>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</si>
  <si>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</si>
  <si>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</si>
  <si>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</si>
  <si>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</si>
  <si>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</si>
  <si>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</si>
  <si>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</si>
  <si>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</si>
  <si>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</si>
  <si>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</si>
  <si>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</si>
  <si>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</si>
  <si>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</si>
  <si>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</si>
  <si>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</si>
  <si>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</si>
  <si>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</si>
  <si>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</si>
  <si>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</si>
  <si>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</si>
  <si>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</si>
  <si>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</si>
  <si>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</si>
  <si>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</si>
  <si>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</si>
  <si>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</si>
  <si>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</si>
  <si>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</si>
  <si>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</si>
  <si>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</si>
  <si>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</si>
  <si>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</si>
  <si>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</si>
  <si>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</si>
  <si>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</si>
  <si>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</si>
  <si>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</si>
  <si>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</si>
  <si>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</si>
  <si>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</si>
  <si>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</si>
  <si>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</si>
  <si>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</si>
  <si>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</si>
  <si>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</si>
  <si>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</si>
  <si>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</si>
  <si>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</si>
  <si>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</si>
  <si>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</si>
  <si>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</si>
  <si>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</si>
  <si>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</si>
  <si>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</si>
  <si>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</si>
  <si>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</si>
  <si>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</si>
  <si>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</si>
  <si>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</si>
  <si>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</si>
  <si>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</si>
  <si>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</si>
  <si>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</si>
  <si>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</si>
  <si>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</si>
  <si>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</si>
  <si>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</si>
  <si>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</si>
  <si>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</si>
  <si>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</si>
  <si>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</si>
  <si>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</si>
  <si>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</si>
  <si>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</si>
  <si>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</si>
  <si>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</si>
  <si>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</si>
  <si>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</si>
  <si>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</si>
  <si>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</si>
  <si>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</si>
  <si>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</si>
  <si>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</si>
  <si>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</si>
  <si>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</si>
  <si>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</si>
  <si>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</si>
  <si>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</si>
  <si>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</si>
  <si>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</si>
  <si>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</si>
  <si>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</si>
  <si>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</si>
  <si>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</si>
  <si>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</si>
  <si>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</si>
  <si>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</si>
  <si>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</si>
  <si>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</si>
  <si>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</si>
  <si>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</si>
  <si>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</si>
  <si>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</si>
  <si>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</si>
  <si>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</si>
  <si>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</si>
  <si>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</si>
  <si>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</si>
  <si>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</si>
  <si>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</si>
  <si>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</si>
  <si>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</si>
  <si>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</si>
  <si>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</si>
  <si>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</si>
  <si>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</si>
  <si>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</si>
  <si>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</si>
  <si>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</si>
  <si>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</si>
  <si>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</si>
  <si>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</si>
  <si>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</si>
  <si>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</si>
  <si>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</si>
  <si>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</si>
  <si>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</si>
  <si>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</si>
  <si>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</si>
  <si>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</si>
  <si>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</si>
  <si>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</si>
  <si>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</si>
  <si>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</si>
  <si>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</si>
  <si>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</si>
  <si>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</si>
  <si>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</si>
  <si>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</si>
  <si>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</si>
  <si>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</si>
  <si>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</si>
  <si>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</si>
  <si>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</si>
  <si>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</si>
  <si>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</si>
  <si>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</si>
  <si>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</si>
  <si>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</si>
  <si>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</si>
  <si>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</si>
  <si>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</si>
  <si>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</si>
  <si>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</si>
  <si>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</si>
  <si>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</si>
  <si>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</si>
  <si>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</si>
  <si>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</si>
  <si>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</si>
  <si>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</si>
  <si>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</si>
  <si>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</si>
  <si>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</si>
  <si>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</si>
  <si>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</si>
  <si>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</si>
  <si>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</si>
  <si>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</si>
  <si>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</si>
  <si>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</si>
  <si>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</si>
  <si>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</si>
  <si>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</si>
  <si>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</si>
  <si>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</si>
  <si>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</si>
  <si>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</si>
  <si>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</si>
  <si>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</si>
  <si>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</si>
  <si>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</si>
  <si>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</si>
  <si>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</si>
  <si>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</si>
  <si>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</si>
  <si>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</si>
  <si>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</si>
  <si>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</si>
  <si>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</si>
  <si>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</si>
  <si>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</si>
  <si>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</si>
  <si>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</si>
  <si>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</si>
  <si>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</si>
  <si>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</si>
  <si>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</si>
  <si>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</si>
  <si>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</si>
  <si>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</si>
  <si>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</si>
  <si>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</si>
  <si>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</si>
  <si>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</si>
  <si>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</si>
  <si>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</si>
  <si>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</si>
  <si>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</si>
  <si>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</si>
  <si>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</si>
  <si>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</si>
  <si>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</si>
  <si>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</si>
  <si>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</si>
  <si>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</si>
  <si>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</si>
  <si>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</si>
  <si>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</si>
  <si>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</si>
  <si>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</si>
  <si>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</si>
  <si>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</si>
  <si>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</si>
  <si>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</si>
  <si>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</si>
  <si>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</si>
  <si>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</si>
  <si>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</si>
  <si>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</si>
  <si>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</si>
  <si>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</si>
  <si>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</si>
  <si>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</si>
  <si>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</si>
  <si>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</si>
  <si>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</si>
  <si>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</si>
  <si>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</si>
  <si>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</si>
  <si>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</si>
  <si>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</si>
  <si>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</si>
  <si>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</si>
  <si>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</si>
  <si>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</si>
  <si>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</si>
  <si>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</si>
  <si>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</si>
  <si>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</si>
  <si>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</si>
  <si>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</si>
  <si>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</si>
  <si>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</si>
  <si>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</si>
  <si>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</si>
  <si>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</si>
  <si>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</si>
  <si>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</si>
  <si>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</si>
  <si>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</si>
  <si>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</si>
  <si>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</si>
  <si>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</si>
  <si>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</si>
  <si>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</si>
  <si>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</si>
  <si>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</si>
  <si>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</si>
  <si>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</si>
  <si>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</si>
  <si>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</si>
  <si>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</si>
  <si>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</si>
  <si>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</si>
  <si>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</si>
  <si>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</si>
  <si>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</si>
  <si>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</si>
  <si>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</si>
  <si>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</si>
  <si>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</si>
  <si>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</si>
  <si>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</si>
  <si>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</si>
  <si>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</si>
  <si>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</si>
  <si>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</si>
  <si>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</si>
  <si>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</si>
  <si>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</si>
  <si>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</si>
  <si>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</si>
  <si>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</si>
  <si>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</si>
  <si>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</si>
  <si>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</si>
  <si>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</si>
  <si>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</si>
  <si>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</si>
  <si>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</si>
  <si>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</si>
  <si>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</si>
  <si>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</si>
  <si>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</si>
  <si>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</si>
  <si>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</si>
  <si>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</si>
  <si>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</si>
  <si>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</si>
  <si>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</si>
  <si>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</si>
  <si>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</si>
  <si>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</si>
  <si>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</si>
  <si>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</si>
  <si>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</si>
  <si>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</si>
  <si>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</si>
  <si>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</si>
  <si>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</si>
  <si>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</si>
  <si>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</si>
  <si>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</si>
  <si>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</si>
  <si>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</si>
  <si>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</si>
  <si>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</si>
  <si>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</si>
  <si>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</si>
  <si>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</si>
  <si>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</si>
  <si>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</si>
  <si>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</si>
  <si>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</si>
  <si>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</si>
  <si>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</si>
  <si>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</si>
  <si>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</si>
  <si>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</si>
  <si>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</si>
  <si>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</si>
  <si>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</si>
  <si>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</si>
  <si>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</si>
  <si>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</si>
  <si>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</si>
  <si>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</si>
  <si>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</si>
  <si>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</si>
  <si>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</si>
  <si>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</si>
  <si>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</si>
  <si>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</si>
  <si>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</si>
  <si>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</si>
  <si>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</si>
  <si>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</si>
  <si>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</si>
  <si>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</si>
  <si>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</si>
  <si>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</si>
  <si>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</si>
  <si>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</si>
  <si>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</si>
  <si>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</si>
  <si>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</si>
  <si>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</si>
  <si>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</si>
  <si>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</si>
  <si>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</si>
  <si>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</si>
  <si>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</si>
  <si>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</si>
  <si>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</si>
  <si>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</si>
  <si>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</si>
  <si>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</si>
  <si>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</si>
  <si>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</si>
  <si>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</si>
  <si>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</si>
  <si>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</si>
  <si>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</si>
  <si>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</si>
  <si>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</si>
  <si>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</si>
  <si>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</si>
  <si>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</si>
  <si>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</si>
  <si>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</si>
  <si>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</si>
  <si>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</si>
  <si>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</si>
  <si>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</si>
  <si>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</si>
  <si>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</si>
  <si>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</si>
  <si>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</si>
  <si>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</si>
  <si>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</si>
  <si>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</si>
  <si>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</si>
  <si>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</si>
  <si>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</si>
  <si>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</si>
  <si>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</si>
  <si>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</si>
  <si>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</si>
  <si>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</si>
  <si>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</si>
  <si>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</si>
  <si>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</si>
  <si>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</si>
  <si>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</si>
  <si>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</si>
  <si>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</si>
  <si>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</si>
  <si>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</si>
  <si>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</si>
  <si>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</si>
  <si>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</si>
  <si>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</si>
  <si>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</si>
  <si>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</si>
  <si>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</si>
  <si>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</si>
  <si>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</si>
  <si>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</si>
  <si>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</si>
  <si>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</si>
  <si>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</si>
  <si>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</si>
  <si>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</si>
  <si>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</si>
  <si>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</si>
  <si>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</si>
  <si>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</si>
  <si>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</si>
  <si>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</si>
  <si>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</si>
  <si>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</si>
  <si>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</si>
  <si>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</si>
  <si>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</si>
  <si>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</si>
  <si>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</si>
  <si>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</si>
  <si>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</si>
  <si>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</si>
  <si>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</si>
  <si>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</si>
  <si>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</si>
  <si>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</si>
  <si>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</si>
  <si>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</si>
  <si>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</si>
  <si>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</si>
  <si>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</si>
  <si>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</si>
  <si>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</si>
  <si>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</si>
  <si>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</si>
  <si>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</si>
  <si>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</si>
  <si>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</si>
  <si>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</si>
  <si>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</si>
  <si>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</si>
  <si>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</si>
  <si>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</si>
  <si>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</si>
  <si>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</si>
  <si>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</si>
  <si>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</si>
  <si>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</si>
  <si>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</si>
  <si>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</si>
  <si>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</si>
  <si>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</si>
  <si>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</si>
  <si>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</si>
  <si>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</si>
  <si>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</si>
  <si>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</si>
  <si>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</si>
  <si>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</si>
  <si>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</si>
  <si>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</si>
  <si>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</si>
  <si>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</si>
  <si>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</si>
  <si>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</si>
  <si>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</si>
  <si>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</si>
  <si>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</si>
  <si>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</si>
  <si>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</si>
  <si>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</si>
  <si>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</si>
  <si>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</si>
  <si>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</si>
  <si>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</si>
  <si>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</si>
  <si>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</si>
  <si>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</si>
  <si>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</si>
  <si>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</si>
  <si>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</si>
  <si>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</si>
  <si>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</si>
  <si>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</si>
  <si>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</si>
  <si>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</si>
  <si>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</si>
  <si>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</si>
  <si>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</si>
  <si>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</si>
  <si>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</si>
  <si>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</si>
  <si>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</si>
  <si>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</si>
  <si>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</si>
  <si>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</si>
  <si>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</si>
  <si>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</si>
  <si>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</si>
  <si>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</si>
  <si>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</si>
  <si>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</si>
  <si>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</si>
  <si>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</si>
  <si>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</si>
  <si>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</si>
  <si>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</si>
  <si>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</si>
  <si>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</si>
  <si>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</si>
  <si>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</si>
  <si>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</si>
  <si>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</si>
  <si>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</si>
  <si>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</si>
  <si>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</si>
  <si>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</si>
  <si>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</si>
  <si>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</si>
  <si>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</si>
  <si>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</si>
  <si>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</si>
  <si>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</si>
  <si>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</si>
  <si>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</si>
  <si>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</si>
  <si>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</si>
  <si>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</si>
  <si>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</si>
  <si>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</si>
  <si>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</si>
  <si>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</si>
  <si>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</si>
  <si>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</si>
  <si>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</si>
  <si>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</si>
  <si>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</si>
  <si>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</si>
  <si>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</si>
  <si>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</si>
  <si>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</si>
  <si>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</si>
  <si>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</si>
  <si>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</si>
  <si>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</si>
  <si>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</si>
  <si>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</si>
  <si>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</si>
  <si>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</si>
  <si>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</si>
  <si>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</si>
  <si>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</si>
  <si>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</si>
  <si>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</si>
  <si>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</si>
  <si>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</si>
  <si>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</si>
  <si>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</si>
  <si>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</si>
  <si>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</si>
  <si>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</si>
  <si>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</si>
  <si>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</si>
  <si>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</si>
  <si>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</si>
  <si>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</si>
  <si>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</si>
  <si>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</si>
  <si>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</si>
  <si>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</si>
  <si>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</si>
  <si>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</si>
  <si>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</si>
  <si>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</si>
  <si>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</si>
  <si>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</si>
  <si>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</si>
  <si>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</si>
  <si>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</si>
  <si>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</si>
  <si>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</si>
  <si>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</si>
  <si>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</si>
  <si>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</si>
  <si>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</si>
  <si>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</si>
  <si>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</si>
  <si>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</si>
  <si>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</si>
  <si>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</si>
  <si>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</si>
  <si>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</si>
  <si>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</si>
  <si>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</si>
  <si>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</si>
  <si>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</si>
  <si>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</si>
  <si>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</si>
  <si>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</si>
  <si>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</si>
  <si>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</si>
  <si>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</si>
  <si>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</si>
  <si>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</si>
  <si>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</si>
  <si>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</si>
  <si>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</si>
  <si>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</si>
  <si>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</si>
  <si>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</si>
  <si>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</si>
  <si>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</si>
  <si>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</si>
  <si>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</si>
  <si>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</si>
  <si>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</si>
  <si>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</si>
  <si>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</si>
  <si>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</si>
  <si>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</si>
  <si>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</si>
  <si>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</si>
  <si>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</si>
  <si>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</si>
  <si>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</si>
  <si>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</si>
  <si>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</si>
  <si>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</si>
  <si>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</si>
  <si>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</si>
  <si>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</si>
  <si>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</si>
  <si>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</si>
  <si>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</si>
  <si>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</si>
  <si>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</si>
  <si>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</si>
  <si>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</si>
  <si>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</si>
  <si>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</si>
  <si>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</si>
  <si>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</si>
  <si>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</si>
  <si>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</si>
  <si>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</si>
  <si>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</si>
  <si>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</si>
  <si>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</si>
  <si>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</si>
  <si>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</si>
  <si>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</si>
  <si>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</si>
  <si>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</si>
  <si>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</si>
  <si>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</si>
  <si>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</si>
  <si>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</si>
  <si>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</si>
  <si>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</si>
  <si>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</si>
  <si>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</si>
  <si>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</si>
  <si>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</si>
  <si>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</si>
  <si>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</si>
  <si>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</si>
  <si>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</si>
  <si>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</si>
  <si>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</si>
  <si>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</si>
  <si>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</si>
  <si>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</si>
  <si>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</si>
  <si>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</si>
  <si>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</si>
  <si>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</si>
  <si>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</si>
  <si>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</si>
  <si>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</si>
  <si>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</si>
  <si>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</si>
  <si>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</si>
  <si>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</si>
  <si>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</si>
  <si>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</si>
  <si>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</si>
  <si>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</si>
  <si>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</si>
  <si>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</si>
  <si>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</si>
  <si>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</si>
  <si>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</si>
  <si>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</si>
  <si>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</si>
  <si>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</si>
  <si>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</si>
  <si>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</si>
  <si>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</si>
  <si>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</si>
  <si>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</si>
  <si>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</si>
  <si>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</si>
  <si>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</si>
  <si>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</si>
  <si>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</si>
  <si>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</si>
  <si>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</si>
  <si>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</si>
  <si>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</si>
  <si>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</si>
  <si>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</si>
  <si>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</si>
  <si>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</si>
  <si>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</si>
  <si>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</si>
  <si>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</si>
  <si>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</si>
  <si>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</si>
  <si>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</si>
  <si>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</si>
  <si>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</si>
  <si>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</si>
  <si>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</si>
  <si>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</si>
  <si>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</si>
  <si>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</si>
  <si>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</si>
  <si>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</si>
  <si>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</si>
  <si>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</si>
  <si>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</si>
  <si>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</si>
  <si>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</si>
  <si>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</si>
  <si>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</si>
  <si>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</si>
  <si>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</si>
  <si>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</si>
  <si>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</si>
  <si>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</si>
  <si>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</si>
  <si>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</si>
  <si>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</si>
  <si>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</si>
  <si>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</si>
  <si>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</si>
  <si>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</si>
  <si>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</si>
  <si>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</si>
  <si>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</si>
  <si>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</si>
  <si>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</si>
  <si>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</si>
  <si>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</si>
  <si>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</si>
  <si>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</si>
  <si>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</si>
  <si>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</si>
  <si>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</si>
  <si>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</si>
  <si>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</si>
  <si>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</si>
  <si>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</si>
  <si>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</si>
  <si>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</si>
  <si>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</si>
  <si>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</si>
  <si>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</si>
  <si>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</si>
  <si>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</si>
  <si>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</si>
  <si>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</si>
  <si>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</si>
  <si>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</si>
  <si>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</si>
  <si>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</si>
  <si>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</si>
  <si>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</si>
  <si>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</si>
  <si>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</si>
  <si>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</si>
  <si>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</si>
  <si>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</si>
  <si>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</si>
  <si>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</si>
  <si>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</si>
  <si>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</si>
  <si>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</si>
  <si>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</si>
  <si>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</si>
  <si>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</si>
  <si>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</si>
  <si>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</si>
  <si>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</si>
  <si>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</si>
  <si>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</si>
  <si>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</si>
  <si>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</si>
  <si>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</si>
  <si>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</si>
  <si>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</si>
  <si>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</si>
  <si>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</si>
  <si>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</si>
  <si>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</si>
  <si>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</si>
  <si>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</si>
  <si>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</si>
  <si>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</si>
  <si>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</si>
  <si>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</si>
  <si>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</si>
  <si>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</si>
  <si>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</si>
  <si>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</si>
  <si>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</si>
  <si>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</si>
  <si>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</si>
  <si>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</si>
  <si>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</si>
  <si>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</si>
  <si>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</si>
  <si>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</si>
  <si>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</si>
  <si>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</si>
  <si>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</si>
  <si>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</si>
  <si>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</si>
  <si>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</si>
  <si>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</si>
  <si>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PCM-20251022-00000643</t>
  </si>
  <si>
    <t>90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</si>
  <si>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</si>
  <si>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</si>
  <si>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</si>
  <si>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</si>
  <si>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</si>
  <si>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</si>
  <si>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</si>
  <si>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</si>
  <si>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</si>
  <si>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</si>
  <si>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PCM-20251022-00000555</t>
  </si>
  <si>
    <t xml:space="preserve">ETA 30 MIN </t>
  </si>
  <si>
    <t>TT-20251022-00618</t>
  </si>
  <si>
    <t>team will check after  DRB0951</t>
  </si>
  <si>
    <t>PCM-20251022-00000639</t>
  </si>
  <si>
    <t xml:space="preserve">ETA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</si>
</sst>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7" totalsRowShown="0" headerRowDxfId="64" dataDxfId="63" headerRowBorderDxfId="61" tableBorderDxfId="62">
  <autoFilter ref="A1:L11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 totalsRowShown="0" headerRowDxfId="15" dataDxfId="14" headerRowBorderDxfId="12" tableBorderDxfId="13">
  <autoFilter ref="A1:L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289.37318032407347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8.8781915509243845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45952.321605902776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45952.321605902776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45952.321605902776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45952.321605902776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45952.321605902776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45952.321605902776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45952.321605902776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45952.321605902776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45952.321605902776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45952.321605902776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45952.321605902776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45952.321605902776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45952.321605902776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45952.321605902776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45952.321605902776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45952.321605902776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45952.321605902776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45952.321605902776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45952.321605902776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45952.321605902776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45952.321605902776</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45952.321605902776</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45952.321605902776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45952.321605902776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45952.321605902776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45952.321605902776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45952.321605902776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45952.321605902776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45952.321605902776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45952.321605902776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45952.321605902776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45952.321605902776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45952.321605902776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45952.321605902776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45952.321605902776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45952.321605902776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45952.321605902776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45952.321605902776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45952.321605902776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45952.321605902776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45952.321605902776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45952.321605902776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45952.321605902776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45952.321605902776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45952.321605902776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45952.321605902776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45952.321605902776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45952.321605902776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45952.321605902776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45952.321605902776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45952.321605902776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45952.321605902776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45952.321605902776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45952.321605902776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45952.321605902776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45952.321605902776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45952.321605902776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45952.321605902776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45952.321605902776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45952.321605902776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45952.321605902776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45952.321605902776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45952.321605902776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45952.321605902776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45952.321605902776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45952.321605902776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45952.321605902776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45952.321605902776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45952.321605902776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45952.321605902776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45952.321605902776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45952.321605902776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45952.321605902776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45952.321605902776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45952.321605902776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45952.321605902776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45952.321605902776</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45952.321605902776</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AA7E1561-2CA9-4CAC-A0A8-D27855CC19AF}"/>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145.59452256944496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127.32176793981489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7.8258304398113978</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64">
        <v>1</v>
      </c>
      <c r="D6" s="19" t="s">
        <v>24144</v>
      </c>
      <c r="E6" s="116" t="s">
        <v>38998</v>
      </c>
      <c r="F6" s="117">
        <v>45952.299641203703</v>
      </c>
      <c r="G6" s="118">
        <f ca="1">IFERROR(NOW()-F6,"-")</f>
        <v>2.1964699073578231E-2</v>
      </c>
      <c r="H6" s="117">
        <v>45952.294085648151</v>
      </c>
      <c r="I6" s="18" t="str">
        <f>IFERROR(VLOOKUP(D6,DB!A:F,6,0),"")</f>
        <v>SCECO</v>
      </c>
      <c r="J6" s="18" t="str">
        <f>IFERROR(VLOOKUP(D6,DB!A:G,7,0),"")</f>
        <v>Vandalized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45952.321605902776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45952.321605902776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45952.321605902776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45952.321605902776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45952.321605902776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45952.321605902776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45952.321605902776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45952.321605902776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45952.321605902776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45952.321605902776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45952.321605902776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45952.321605902776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45952.321605902776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45952.321605902776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45952.321605902776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45952.321605902776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45952.321605902776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45952.321605902776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45952.321605902776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45952.321605902776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45952.321605902776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45952.321605902776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45952.321605902776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45952.321605902776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45952.321605902776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45952.321605902776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45952.321605902776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45952.321605902776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45952.321605902776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45952.321605902776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45952.321605902776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45952.321605902776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45952.321605902776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45952.321605902776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45952.321605902776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45952.321605902776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45952.321605902776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45952.321605902776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45952.321605902776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45952.321605902776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45952.321605902776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45952.321605902776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45952.321605902776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45952.321605902776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45952.321605902776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45952.321605902776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45952.321605902776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45952.321605902776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45952.321605902776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45952.321605902776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45952.321605902776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45952.321605902776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45952.321605902776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45952.321605902776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45952.321605902776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45952.321605902776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45952.321605902776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45952.321605902776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45952.321605902776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45952.321605902776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45952.321605902776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45952.321605902776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45952.321605902776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45952.321605902776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7"/>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4" ca="1" si="0">IFERROR(NOW()-F2,"-")</f>
        <v>45952.32160625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45952.32160625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45952.32160625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45952.32160625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45952.32160625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45952.32160625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45952.32160625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45952.32160625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45952.32160625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45952.32160625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45952.32160625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45952.32160625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45952.32160625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45952.32160625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45952.32160625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45952.32160625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45952.32160625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45952.32160625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45952.32160625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45952.32160625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45952.32160625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45952.32160625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45952.32160625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45952.32160625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45952.32160625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45952.32160625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45952.32160625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45952.32160625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45952.32160625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45952.32160625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45952.32160625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45952.32160625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45952.32160625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ref="G35:G98" ca="1" si="1">IFERROR(NOW()-F35,"-")</f>
        <v>45952.32160625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45952.32160625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45952.32160625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45952.32160625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45952.32160625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45952.32160625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45952.32160625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45952.32160625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45952.32160625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45952.32160625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45952.32160625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45952.32160625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45952.32160625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45952.32160625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45952.32160625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45952.32160625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45952.32160625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45952.32160625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45952.32160625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45952.32160625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45952.32160625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45952.32160625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45952.32160625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45952.32160625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45952.32160625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45952.32160625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45952.32160625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45952.32160625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45952.32160625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45952.32160625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45952.32160625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45952.32160625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45952.32160625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45952.32160625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45952.32160625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45952.32160625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45952.32160625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45952.32160625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45952.32160625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45952.32160625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45952.32160625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45952.32160625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45952.32160625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45952.32160625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45952.32160625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45952.32160625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45952.32160625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45952.32160625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45952.32160625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45952.32160625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45952.32160625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45952.32160625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45952.32160625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45952.32160625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45952.32160625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45952.32160625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45952.32160625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45952.32160625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45952.32160625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45952.32160625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45952.32160625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45952.32160625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45952.32160625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45952.32160625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ref="G99:G162" ca="1" si="2">IFERROR(NOW()-F99,"-")</f>
        <v>45952.32160625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45952.32160625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45952.32160625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45952.32160625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45952.32160625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45952.32160625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45952.32160625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45952.32160625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45952.32160625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45952.32160625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45952.32160625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45952.32160625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45952.32160625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45952.32160625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45952.32160625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45952.32160625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45952.32160625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45952.32160625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45952.32160625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45952.32160625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45952.32160625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45952.32160625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45952.32160625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45952.32160625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45952.32160625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45952.32160625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45952.32160625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45952.32160625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45952.32160625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45952.32160625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45952.32160625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45952.32160625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45952.32160625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45952.32160625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45952.32160625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45952.32160625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45952.32160625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45952.32160625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45952.32160625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45952.32160625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45952.32160625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45952.32160625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45952.32160625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45952.32160625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45952.32160625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45952.32160625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45952.32160625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45952.32160625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45952.32160625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45952.32160625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45952.32160625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45952.32160625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45952.32160625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45952.32160625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45952.32160625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45952.32160625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45952.32160625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45952.32160625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45952.32160625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45952.32160625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45952.32160625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45952.32160625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45952.32160625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45952.32160625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ref="G163:G226" ca="1" si="3">IFERROR(NOW()-F163,"-")</f>
        <v>45952.32160625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45952.32160625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45952.32160625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45952.32160625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45952.32160625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45952.32160625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45952.32160625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45952.32160625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45952.32160625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45952.32160625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45952.32160625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45952.32160625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45952.32160625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45952.32160625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45952.32160625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45952.32160625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45952.32160625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45952.32160625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45952.32160625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45952.32160625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45952.32160625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45952.32160625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45952.32160625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45952.32160625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45952.32160625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45952.32160625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45952.32160625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45952.32160625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45952.32160625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45952.32160625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45952.32160625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45952.32160625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45952.32160625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45952.32160625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45952.32160625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45952.32160625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45952.32160625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45952.32160625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45952.32160625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45952.32160625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45952.32160625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45952.32160625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45952.32160625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45952.32160625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45952.32160625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45952.32160625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45952.32160625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45952.32160625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45952.32160625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45952.32160625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45952.32160625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45952.32160625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45952.32160625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45952.32160625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45952.32160625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45952.32160625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45952.32160625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45952.32160625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45952.32160625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45952.32160625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45952.32160625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45952.32160625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45952.32160625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45952.32160625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ref="G227:G290" ca="1" si="4">IFERROR(NOW()-F227,"-")</f>
        <v>45952.32160625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45952.32160625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45952.32160625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45952.32160625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45952.32160625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45952.32160625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45952.32160625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45952.32160625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45952.32160625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45952.32160625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45952.32160625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45952.32160625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45952.32160625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45952.32160625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45952.32160625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45952.32160625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45952.32160625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45952.32160625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45952.32160625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45952.32160625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45952.32160625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45952.32160625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45952.32160625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45952.32160625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45952.32160625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45952.32160625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45952.32160625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45952.32160625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45952.32160625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45952.32160625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45952.32160625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45952.32160625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45952.32160625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45952.32160625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45952.32160625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45952.32160625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45952.32160625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45952.32160625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45952.32160625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45952.32160625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45952.32160625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45952.32160625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45952.32160625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45952.32160625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45952.32160625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45952.32160625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45952.32160625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45952.32160625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45952.32160625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45952.32160625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45952.32160625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45952.32160625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45952.32160625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45952.32160625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45952.32160625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45952.32160625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45952.32160625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45952.32160625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45952.32160625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45952.32160625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45952.32160625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45952.32160625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45952.32160625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45952.32160625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ref="G291:G354" ca="1" si="5">IFERROR(NOW()-F291,"-")</f>
        <v>45952.32160625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45952.32160625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45952.32160625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45952.32160625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45952.32160625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45952.32160625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45952.32160625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45952.32160625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45952.32160625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45952.32160625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45952.32160625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45952.32160625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45952.32160625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45952.32160625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45952.32160625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45952.32160625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45952.32160625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45952.32160625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45952.32160625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45952.32160625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45952.32160625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45952.32160625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45952.32160625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45952.32160625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45952.32160625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45952.32160625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45952.32160625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45952.32160625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45952.32160625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45952.32160625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45952.32160625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45952.32160625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45952.32160625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45952.32160625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45952.32160625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45952.32160625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45952.32160625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45952.32160625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45952.32160625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45952.32160625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45952.32160625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45952.32160625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45952.32160625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45952.32160625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45952.32160625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45952.32160625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45952.32160625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45952.32160625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45952.32160625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45952.32160625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45952.32160625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45952.32160625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45952.32160625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45952.32160625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45952.32160625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45952.32160625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45952.32160625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45952.32160625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45952.32160625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45952.32160625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45952.32160625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45952.32160625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45952.32160625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45952.32160625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ref="G355:G418" ca="1" si="6">IFERROR(NOW()-F355,"-")</f>
        <v>45952.32160625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45952.32160625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45952.32160625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45952.32160625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45952.32160625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45952.32160625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45952.32160625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45952.32160625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45952.32160625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45952.32160625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45952.32160625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45952.32160625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45952.32160625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45952.32160625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45952.32160625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45952.32160625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45952.32160625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45952.32160625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45952.32160625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45952.32160625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45952.32160625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45952.32160625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45952.32160625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45952.32160625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45952.32160625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45952.32160625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45952.32160625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45952.32160625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45952.32160625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45952.32160625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45952.32160625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45952.32160625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45952.32160625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45952.32160625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45952.32160625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45952.32160625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45952.32160625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45952.32160625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45952.32160625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45952.32160625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45952.32160625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45952.32160625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45952.32160625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45952.32160625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45952.32160625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45952.32160625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45952.32160625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45952.32160625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45952.32160625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45952.32160625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45952.32160625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45952.32160625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45952.32160625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45952.32160625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45952.32160625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45952.32160625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45952.32160625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45952.32160625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45952.32160625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45952.32160625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45952.32160625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45952.32160625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45952.32160625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45952.32160625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ref="G419:G482" ca="1" si="7">IFERROR(NOW()-F419,"-")</f>
        <v>45952.32160625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45952.32160625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45952.32160625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45952.32160625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45952.32160625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45952.32160625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45952.32160625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45952.32160625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45952.32160625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45952.32160625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45952.32160625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45952.32160625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45952.32160625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45952.32160625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45952.32160625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45952.32160625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45952.32160625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45952.32160625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45952.32160625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45952.32160625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45952.32160625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45952.32160625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45952.32160625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45952.32160625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45952.32160625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45952.32160625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45952.32160625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45952.32160625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45952.32160625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45952.32160625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45952.32160625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45952.32160625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45952.32160625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45952.32160625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45952.32160625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45952.32160625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45952.32160625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45952.32160625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45952.32160625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45952.32160625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45952.32160625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45952.32160625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45952.32160625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45952.32160625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45952.32160625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45952.32160625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45952.32160625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45952.32160625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45952.32160625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45952.32160625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45952.32160625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45952.32160625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45952.32160625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45952.32160625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45952.32160625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45952.32160625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45952.32160625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45952.32160625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45952.32160625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45952.32160625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45952.32160625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45952.32160625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45952.32160625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45952.32160625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ref="G483:G546" ca="1" si="8">IFERROR(NOW()-F483,"-")</f>
        <v>45952.32160625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45952.32160625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45952.32160625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45952.32160625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45952.32160625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45952.32160625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45952.32160625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45952.32160625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45952.32160625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45952.32160625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45952.32160625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45952.32160625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45952.32160625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45952.32160625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45952.32160625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45952.32160625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45952.32160625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45952.32160625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45952.32160625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45952.32160625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45952.32160625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45952.32160625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45952.32160625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45952.32160625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45952.32160625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45952.32160625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45952.32160625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45952.32160625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45952.32160625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45952.32160625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45952.32160625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45952.32160625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45952.32160625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45952.32160625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45952.32160625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45952.32160625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45952.32160625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45952.32160625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45952.32160625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45952.32160625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45952.32160625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45952.32160625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45952.32160625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45952.32160625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45952.32160625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45952.32160625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45952.32160625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45952.32160625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45952.32160625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45952.32160625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45952.32160625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45952.32160625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45952.32160625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45952.32160625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45952.32160625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45952.32160625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45952.32160625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45952.32160625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45952.32160625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45952.32160625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45952.32160625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45952.32160625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45952.32160625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45952.32160625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ref="G547:G610" ca="1" si="9">IFERROR(NOW()-F547,"-")</f>
        <v>45952.32160625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45952.32160625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45952.32160625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45952.32160625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45952.32160625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45952.32160625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45952.32160625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45952.32160625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45952.32160625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45952.32160625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45952.32160625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45952.32160625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45952.32160625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45952.32160625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45952.32160625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45952.32160625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45952.32160625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45952.32160625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45952.32160625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45952.32160625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45952.32160625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45952.32160625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45952.32160625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45952.32160625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45952.32160625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45952.32160625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45952.32160625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45952.32160625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45952.32160625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45952.32160625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45952.32160625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45952.32160625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45952.32160625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45952.32160625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45952.32160625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45952.32160625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45952.32160625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45952.32160625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45952.32160625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45952.32160625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45952.32160625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45952.32160625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45952.32160625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45952.32160625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45952.32160625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45952.32160625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45952.32160625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45952.32160625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45952.32160625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45952.32160625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45952.32160625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45952.32160625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45952.32160625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45952.32160625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45952.32160625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45952.32160625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45952.32160625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45952.32160625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45952.32160625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45952.32160625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45952.32160625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45952.32160625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45952.32160625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45952.32160625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ref="G611:G674" ca="1" si="10">IFERROR(NOW()-F611,"-")</f>
        <v>45952.32160625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45952.32160625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45952.32160625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45952.32160625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45952.32160625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45952.32160625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45952.32160625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45952.32160625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45952.32160625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45952.32160625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45952.32160625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45952.32160625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45952.32160625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45952.32160625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45952.32160625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45952.32160625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45952.32160625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45952.32160625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45952.32160625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45952.32160625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45952.32160625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45952.32160625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45952.32160625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45952.32160625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45952.32160625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45952.32160625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45952.32160625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45952.32160625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45952.32160625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45952.32160625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45952.32160625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45952.32160625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45952.32160625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45952.32160625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45952.32160625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45952.32160625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45952.32160625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45952.32160625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45952.32160625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45952.32160625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45952.32160625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45952.32160625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45952.32160625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45952.32160625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45952.32160625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45952.32160625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45952.32160625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45952.32160625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45952.32160625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45952.32160625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45952.32160625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45952.32160625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45952.32160625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45952.32160625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45952.32160625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45952.32160625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45952.32160625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45952.32160625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45952.32160625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45952.32160625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45952.32160625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45952.32160625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45952.32160625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45952.32160625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ref="G675:G738" ca="1" si="11">IFERROR(NOW()-F675,"-")</f>
        <v>45952.32160625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45952.32160625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45952.32160625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45952.32160625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45952.32160625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45952.32160625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45952.32160625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45952.32160625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45952.32160625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45952.32160625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45952.32160625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45952.32160625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45952.32160625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45952.32160625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45952.32160625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45952.32160625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45952.32160625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45952.32160625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45952.32160625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45952.32160625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45952.32160625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45952.32160625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45952.32160625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45952.32160625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45952.32160625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45952.32160625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45952.32160625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45952.32160625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45952.32160625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45952.32160625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45952.32160625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45952.32160625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45952.32160625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45952.32160625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45952.32160625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45952.32160625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45952.32160625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45952.32160625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45952.32160625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45952.32160625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45952.32160625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45952.32160625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45952.32160625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45952.32160625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45952.32160625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45952.32160625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45952.32160625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45952.32160625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45952.32160625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45952.32160625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45952.32160625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45952.32160625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45952.32160625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45952.32160625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45952.32160625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45952.32160625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45952.32160625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45952.32160625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45952.32160625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45952.32160625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45952.32160625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45952.32160625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45952.32160625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45952.32160625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ref="G739:G802" ca="1" si="12">IFERROR(NOW()-F739,"-")</f>
        <v>45952.32160625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45952.32160625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45952.32160625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45952.32160625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45952.32160625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45952.32160625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45952.32160625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45952.32160625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45952.32160625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45952.32160625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45952.32160625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45952.32160625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45952.32160625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45952.32160625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45952.32160625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45952.32160625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45952.32160625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45952.32160625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45952.32160625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45952.32160625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45952.32160625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45952.32160625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45952.32160625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45952.32160625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45952.32160625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45952.32160625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45952.32160625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45952.32160625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45952.32160625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45952.32160625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45952.32160625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45952.32160625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45952.32160625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45952.32160625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45952.32160625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45952.32160625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45952.32160625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45952.32160625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45952.32160625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45952.32160625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45952.32160625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45952.32160625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45952.32160625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45952.32160625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45952.32160625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45952.32160625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45952.32160625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45952.32160625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45952.32160625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45952.32160625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45952.32160625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45952.32160625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45952.32160625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45952.32160625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45952.32160625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45952.32160625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45952.32160625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45952.32160625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45952.32160625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45952.32160625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45952.32160625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45952.32160625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45952.32160625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45952.32160625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ref="G803:G866" ca="1" si="13">IFERROR(NOW()-F803,"-")</f>
        <v>45952.32160625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45952.32160625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45952.32160625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45952.32160625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45952.32160625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45952.32160625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45952.32160625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45952.32160625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45952.32160625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45952.32160625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45952.32160625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45952.32160625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45952.32160625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45952.32160625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45952.32160625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45952.32160625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45952.32160625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45952.32160625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45952.32160625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45952.32160625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45952.32160625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45952.32160625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45952.32160625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45952.32160625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45952.32160625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45952.32160625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45952.32160625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45952.32160625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45952.32160625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45952.32160625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45952.32160625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45952.32160625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45952.32160625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45952.32160625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45952.32160625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45952.32160625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45952.32160625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45952.32160625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45952.32160625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45952.32160625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45952.32160625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45952.32160625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45952.32160625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45952.32160625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45952.32160625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45952.32160625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45952.32160625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45952.32160625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45952.32160625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45952.32160625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45952.32160625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45952.32160625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45952.32160625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45952.32160625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45952.32160625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45952.32160625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45952.32160625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45952.32160625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45952.32160625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45952.32160625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45952.32160625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45952.32160625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45952.32160625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45952.32160625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ref="G867:G930" ca="1" si="14">IFERROR(NOW()-F867,"-")</f>
        <v>45952.32160625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45952.32160625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45952.32160625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45952.32160625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45952.32160625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45952.32160625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45952.32160625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45952.32160625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45952.32160625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45952.32160625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45952.32160625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45952.32160625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45952.32160625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45952.32160625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45952.32160625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45952.32160625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45952.32160625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45952.32160625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45952.32160625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45952.32160625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45952.32160625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45952.32160625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45952.32160625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45952.32160625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45952.32160625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45952.32160625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45952.32160625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45952.32160625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45952.32160625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45952.32160625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45952.32160625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45952.32160625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45952.32160625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45952.32160625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45952.32160625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45952.32160625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45952.32160625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45952.32160625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45952.32160625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45952.32160625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45952.32160625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45952.32160625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45952.32160625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45952.32160625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45952.32160625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45952.32160625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45952.32160625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45952.32160625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45952.32160625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45952.32160625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45952.32160625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45952.32160625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45952.32160625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45952.32160625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45952.32160625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45952.32160625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45952.32160625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45952.32160625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45952.32160625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45952.32160625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45952.32160625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45952.32160625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45952.32160625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45952.32160625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ref="G931:G994" ca="1" si="15">IFERROR(NOW()-F931,"-")</f>
        <v>45952.32160625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45952.32160625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45952.32160625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45952.32160625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45952.32160625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45952.32160625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45952.32160625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45952.32160625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45952.32160625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45952.32160625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45952.32160625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45952.32160625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45952.32160625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45952.32160625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45952.32160625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45952.32160625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45952.32160625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45952.32160625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45952.32160625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45952.32160625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45952.32160625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45952.32160625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45952.32160625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45952.32160625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45952.32160625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45952.32160625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45952.32160625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45952.32160625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45952.32160625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45952.32160625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45952.32160625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45952.32160625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45952.32160625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45952.32160625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45952.32160625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45952.32160625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45952.32160625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45952.32160625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45952.32160625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45952.32160625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45952.32160625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45952.32160625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45952.32160625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45952.32160625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45952.32160625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45952.32160625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45952.32160625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45952.32160625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45952.32160625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45952.32160625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45952.32160625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45952.32160625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45952.32160625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45952.32160625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45952.32160625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45952.32160625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45952.32160625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45952.32160625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45952.32160625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45952.32160625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45952.32160625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45952.32160625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45952.32160625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45952.32160625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ref="G995:G1058" ca="1" si="16">IFERROR(NOW()-F995,"-")</f>
        <v>45952.32160625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45952.32160625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45952.32160625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45952.32160625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45952.32160625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45952.32160625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45952.32160625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45952.32160625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45952.32160625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45952.32160625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45952.32160625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45952.32160625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45952.32160625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45952.32160625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45952.32160625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45952.32160625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45952.32160625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45952.32160625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45952.32160625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45952.32160625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45952.32160625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45952.32160625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45952.32160625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45952.32160625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45952.32160625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45952.32160625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45952.32160625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45952.32160625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45952.32160625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45952.32160625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45952.32160625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45952.32160625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45952.32160625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45952.32160625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45952.32160625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45952.32160625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45952.32160625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45952.32160625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45952.32160625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45952.32160625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45952.32160625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45952.32160625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45952.32160625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45952.32160625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45952.32160625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45952.32160625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45952.32160625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45952.32160625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45952.32160625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45952.32160625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45952.32160625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45952.32160625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45952.32160625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45952.32160625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45952.32160625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45952.32160625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45952.32160625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45952.32160625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45952.32160625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45952.32160625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45952.32160625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45952.32160625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45952.32160625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45952.32160625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ref="G1059:G1122" ca="1" si="17">IFERROR(NOW()-F1059,"-")</f>
        <v>45952.32160625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45952.32160625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45952.32160625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45952.32160625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45952.32160625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45952.32160625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45952.32160625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45952.32160625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45952.32160625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45952.32160625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45952.32160625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45952.32160625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45952.32160625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45952.32160625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45952.32160625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45952.32160625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45952.32160625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45952.32160625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45952.32160625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45952.32160625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45952.32160625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45952.32160625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45952.32160625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45952.32160625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45952.32160625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45952.32160625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45952.32160625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45952.32160625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45952.32160625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45952.32160625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45952.32160625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45952.32160625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45952.32160625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45952.32160625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45952.32160625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45952.32160625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45952.32160625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45952.32160625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45952.32160625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45952.32160625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45952.32160625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45952.32160625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45952.32160625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45952.32160625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45952.32160625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45952.32160625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45952.32160625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45952.32160625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45952.32160625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45952.32160625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45952.32160625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45952.32160625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45952.32160625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45952.32160625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45952.32160625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45952.32160625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45952.32160625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45952.32160625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45952.32160625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45952.32160625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45952.32160625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45952.32160625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45952.32160625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45952.32160625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ref="G1123:G1137" ca="1" si="18">IFERROR(NOW()-F1123,"-")</f>
        <v>45952.32160625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45952.32160625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45952.32160625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45952.32160625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45952.32160625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45952.32160625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45952.32160625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45952.32160625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45952.32160625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45952.32160625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45952.32160625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45952.32160625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45952.32160625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45952.32160625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45952.32160625</v>
      </c>
      <c r="H1137" s="22"/>
      <c r="I1137" s="19" t="str">
        <f>IFERROR(VLOOKUP(D1137,DB!A:F,6,0),"")</f>
        <v/>
      </c>
      <c r="J1137" s="18" t="str">
        <f>IFERROR(VLOOKUP(D1137,DB!A:G,7,0),"")</f>
        <v/>
      </c>
      <c r="K1137" s="47"/>
      <c r="L1137" s="23" t="str">
        <f>IFERROR(VLOOKUP(D1137,DB!A:I,9,0),"")</f>
        <v/>
      </c>
    </row>
  </sheetData>
  <dataValidations count="2">
    <dataValidation allowBlank="1" showInputMessage="1" showErrorMessage="1" sqref="E1" xr:uid="{5914219A-CB83-432D-936A-CC0CB6F3982A}"/>
    <dataValidation type="list" allowBlank="1" showInputMessage="1" showErrorMessage="1" sqref="E2:E11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248.84088831018016</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45952.321605902776</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45952.321605902776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45952.321605902776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45952.321605902776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45952.321605902776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45952.321605902776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45952.321605902776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45952.321605902776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45952.321605902776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45952.321605902776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45952.321605902776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45952.321605902776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45952.321605902776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45952.321605902776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45952.321605902776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45952.321605902776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45952.321605902776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45952.321605902776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45952.321605902776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45952.321605902776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45952.321605902776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45952.321605902776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45952.321605902776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45952.321605902776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45952.321605902776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45952.321605902776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45952.321605902776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45952.321605902776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45952.321605902776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45952.321605902776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45952.321605902776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45952.321605902776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45952.321605902776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45952.321605902776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45952.321605902776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45952.321605902776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45952.321605902776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45952.321605902776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45952.321605902776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45952.321605902776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45952.321605902776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45952.321605902776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45952.321605902776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45952.321605902776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45952.321605902776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45952.321605902776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45952.321605902776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45952.321605902776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45952.321605902776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45952.321605902776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45952.321605902776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45952.321605902776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45952.321605902776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45952.321605902776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45952.321605902776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45952.321605902776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45952.321605902776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45952.321605902776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45952.321605902776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45952.321605902776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45952.321605902776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45952.321605902776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45952.321605902776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45952.321605902776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45952.321605902776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45952.321605902776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45952.321605902776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45952.321605902776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45952.321605902776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45952.321605902776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45952.321605902776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45952.321605902776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45952.321605902776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45952.321605902776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45952.321605902776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45952.321605902776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45952.321605902776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45952.321605902776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45952.321605902776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45952.321605902776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45952.321605902776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45952.321605902776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45952.321605902776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45952.321605902776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45952.321605902776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45952.321605902776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45952.321605902776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45952.321605902776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45952.321605902776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45952.321605902776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45952.321605902776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45952.321605902776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45952.321605902776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45952.321605902776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45952.321605902776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45952.321605902776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45952.321605902776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45952.321605902776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45952.321605902776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45952.321605902776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45952.321605902776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45952.321605902776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45952.321605902776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45952.321605902776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45952.321605902776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45952.321605902776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45952.321605902776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45952.321605902776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45952.321605902776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45952.321605902776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45952.321605902776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45952.321605902776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45952.321605902776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45952.321605902776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45952.321605902776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45952.321605902776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45952.321605902776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45952.321605902776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45952.321605902776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45952.321605902776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45952.321605902776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45952.321605902776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45952.321605902776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45952.321605902776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45952.321605902776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45952.321605902776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45952.321605902776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45952.321605902776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45952.321605902776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45952.321605902776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45952.321605902776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45952.321605902776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45952.321605902776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45952.321605902776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45952.321605902776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45952.321605902776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45952.321605902776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45952.321605902776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45952.321605902776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45952.321605902776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45952.321605902776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45952.321605902776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45952.321605902776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45952.321605902776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45952.321605902776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45952.321605902776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45952.321605902776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45952.321605902776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45952.321605902776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45952.321605902776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45952.321605902776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45952.321605902776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45952.321605902776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45952.321605902776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45952.321605902776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45952.321605902776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45952.321605902776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45952.321605902776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45952.321605902776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45952.321605902776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45952.321605902776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45952.321605902776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45952.321605902776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45952.321605902776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45952.321605902776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45952.321605902776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45952.321605902776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45952.321605902776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45952.321605902776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45952.321605902776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45952.321605902776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45952.321605902776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45952.321605902776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45952.321605902776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45952.321605902776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45952.321605902776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45952.321605902776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45952.321605902776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45952.321605902776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45952.321605902776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45952.321605902776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45952.321605902776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45952.321605902776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45952.321605902776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45952.321605902776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45952.321605902776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45952.321605902776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45952.321605902776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45952.321605902776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45952.321605902776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45952.321605902776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45952.321605902776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45952.321605902776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45952.321605902776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45952.321605902776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45952.321605902776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45952.321605902776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45952.321605902776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45952.321605902776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45952.321605902776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45952.321605902776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45952.321605902776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45952.321605902776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45952.321605902776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45952.321605902776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45952.321605902776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45952.321605902776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45952.321605902776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45952.321605902776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45952.321605902776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45952.321605902776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45952.321605902776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45952.321605902776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45952.321605902776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45952.321605902776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45952.321605902776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45952.321605902776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45952.321605902776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45952.321605902776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45952.321605902776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45952.321605902776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45952.321605902776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45952.321605902776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45952.321605902776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45952.321605902776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45952.321605902776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45952.321605902776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45952.321605902776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45952.321605902776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45952.321605902776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45952.321605902776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45952.321605902776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45952.321605902776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45952.321605902776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45952.321605902776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45952.321605902776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45952.321605902776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45952.321605902776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45952.321605902776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45952.321605902776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45952.321605902776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45952.321605902776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45952.321605902776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45952.321605902776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45952.321605902776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45952.321605902776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45952.321605902776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45952.321605902776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45952.321605902776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45952.321605902776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45952.321605902776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45952.321605902776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45952.321605902776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45952.321605902776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45952.321605902776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45952.321605902776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45952.321605902776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45952.321605902776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45952.321605902776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45952.321605902776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45952.321605902776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45952.321605902776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45952.321605902776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45952.321605902776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45952.321605902776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45952.321605902776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45952.321605902776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45952.321605902776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45952.321605902776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45952.321605902776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45952.321605902776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45952.321605902776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45952.321605902776</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45952.321605902776</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60.489545717588044</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26.132728587959718</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7.5500318287013215</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3.6604947916639503</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45952.321605902776</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45952.321605902776</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45952.321605902776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45952.321605902776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45952.321605902776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45952.321605902776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45952.321605902776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45952.321605902776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45952.321605902776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45952.321605902776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45952.321605902776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45952.321605902776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45952.321605902776</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45952.321605902776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45952.321605902776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45952.321605902776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45952.321605902776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45952.321605902776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45952.321605902776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45952.321605902776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45952.321605902776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45952.321605902776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45952.321605902776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45952.321605902776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45952.321605902776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45952.321605902776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45952.321605902776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45952.321605902776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45952.321605902776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45952.321605902776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45952.321605902776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45952.321605902776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45952.321605902776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45952.321605902776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45952.321605902776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45952.321605902776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45952.321605902776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45952.321605902776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45952.321605902776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45952.321605902776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45952.321605902776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45952.321605902776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45952.321605902776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45952.321605902776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45952.321605902776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45952.321605902776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45952.321605902776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45952.321605902776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45952.321605902776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45952.321605902776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45952.321605902776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45952.321605902776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45952.321605902776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45952.321605902776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45952.321605902776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45952.321605902776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45952.321605902776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45952.321605902776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45952.321605902776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45952.321605902776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45952.321605902776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45952.321605902776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45952.321605902776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45952.321605902776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45952.321605902776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45952.321605902776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45952.321605902776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45952.321605902776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45952.321605902776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45952.321605902776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45952.321605902776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45952.321605902776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45952.321605902776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45952.321605902776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45952.321605902776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45952.321605902776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45952.321605902776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45952.321605902776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45952.321605902776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45952.321605902776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45952.321605902776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45952.321605902776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45952.321605902776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45952.321605902776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45952.321605902776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45952.321605902776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45952.321605902776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45952.321605902776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45952.321605902776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45952.321605902776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45952.321605902776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45952.321605902776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45952.321605902776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45952.321605902776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45952.321605902776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45952.321605902776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45952.321605902776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45952.321605902776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45952.321605902776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45952.321605902776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45952.321605902776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45952.321605902776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45952.321605902776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45952.321605902776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45952.321605902776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45952.321605902776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45952.321605902776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45952.321605902776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45952.321605902776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45952.321605902776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45952.321605902776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45952.321605902776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45952.321605902776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45952.321605902776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45952.321605902776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45952.321605902776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45952.321605902776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45952.321605902776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45952.321605902776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45952.321605902776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45952.321605902776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45952.321605902776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45952.321605902776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45952.321605902776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45952.321605902776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45952.321605902776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45952.321605902776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45952.321605902776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45952.321605902776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45952.321605902776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45952.321605902776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45952.321605902776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45952.321605902776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45952.321605902776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45952.321605902776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45952.321605902776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45952.321605902776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45952.321605902776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45952.321605902776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45952.321605902776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45952.321605902776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45952.321605902776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45952.321605902776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45952.321605902776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45952.321605902776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45952.321605902776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45952.321605902776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45952.321605902776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45952.321605902776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45952.321605902776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45952.321605902776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45952.321605902776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45952.321605902776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45952.321605902776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45952.321605902776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45952.321605902776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45952.321605902776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45952.321605902776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45952.321605902776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45952.321605902776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45952.321605902776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45952.321605902776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45952.321605902776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45952.321605902776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45952.321605902776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45952.321605902776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45952.321605902776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45952.321605902776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45952.321605902776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45952.321605902776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45952.321605902776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45952.321605902776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45952.321605902776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45952.321605902776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45952.321605902776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45952.321605902776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45952.321605902776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45952.321605902776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45952.321605902776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45952.321605902776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45952.321605902776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45952.321605902776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45952.321605902776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45952.321605902776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45952.321605902776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45952.321605902776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45952.321605902776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45952.321605902776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45952.321605902776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45952.321605902776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45952.321605902776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45952.321605902776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45952.321605902776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45952.321605902776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45952.321605902776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45952.321605902776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45952.321605902776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45952.321605902776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45952.321605902776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45952.321605902776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45952.321605902776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45952.321605902776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45952.321605902776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45952.321605902776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45952.321605902776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45952.321605902776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45952.321605902776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45952.321605902776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45952.321605902776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45952.321605902776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45952.321605902776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45952.321605902776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45952.321605902776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45952.321605902776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45952.321605902776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45952.321605902776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45952.321605902776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45952.321605902776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45952.321605902776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45952.321605902776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45952.321605902776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45952.321605902776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45952.321605902776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45952.321605902776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45952.321605902776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45952.321605902776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45952.321605902776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45952.321605902776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45952.321605902776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45952.321605902776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45952.321605902776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45952.321605902776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45952.321605902776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45952.321605902776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45952.321605902776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45952.321605902776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45952.321605902776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45952.321605902776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45952.321605902776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45952.321605902776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45952.321605902776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45952.321605902776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45952.321605902776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45952.321605902776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45952.321605902776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45952.321605902776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45952.321605902776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45952.321605902776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45952.321605902776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45952.321605902776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45952.321605902776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45952.321605902776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45952.321605902776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45952.321605902776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45952.321605902776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45952.321605902776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45952.321605902776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45952.321605902776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45952.321605902776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45952.321605902776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45952.321605902776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45952.321605902776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45952.321605902776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45952.321605902776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45952.321605902776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45952.321605902776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45952.321605902776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45952.321605902776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45952.321605902776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45952.321605902776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45952.321605902776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45952.321605902776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45952.321605902776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45952.321605902776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45952.321605902776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45952.321605902776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45952.321605902776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45952.321605902776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45952.321605902776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45952.321605902776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45952.321605902776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45952.321605902776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45952.321605902776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45952.321605902776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45952.321605902776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45952.321605902776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45952.321605902776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45952.321605902776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45952.321605902776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45952.321605902776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45952.321605902776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45952.321605902776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45952.321605902776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45952.321605902776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45952.321605902776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45952.321605902776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45952.321605902776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45952.321605902776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45952.321605902776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45952.321605902776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45952.321605902776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45952.321605902776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45952.321605902776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45952.321605902776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45952.321605902776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45952.321605902776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45952.321605902776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45952.321605902776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45952.321605902776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45952.321605902776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45952.321605902776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45952.321605902776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45952.321605902776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45952.321605902776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45952.321605902776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45952.321605902776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45952.321605902776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45952.321605902776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45952.321605902776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45952.321605902776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45952.321605902776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45952.321605902776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45952.321605902776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45952.321605902776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45952.321605902776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45952.321605902776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45952.321605902776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45952.321605902776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45952.321605902776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45952.321605902776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45952.321605902776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45952.321605902776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45952.321605902776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45952.321605902776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45952.321605902776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45952.321605902776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45952.321605902776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45952.321605902776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45952.321605902776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45952.321605902776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45952.321605902776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45952.321605902776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45952.321605902776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45952.321605902776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45952.321605902776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45952.321605902776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45952.321605902776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45952.321605902776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45952.321605902776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45952.321605902776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45952.321605902776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45952.321605902776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45952.321605902776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45952.321605902776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45952.321605902776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45952.321605902776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45952.321605902776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45952.321605902776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45952.321605902776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45952.321605902776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45952.321605902776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45952.321605902776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45952.321605902776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45952.321605902776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45952.321605902776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45952.321605902776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45952.321605902776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45952.321605902776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45952.321605902776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45952.321605902776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45952.321605902776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45952.321605902776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45952.321605902776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45952.321605902776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45952.321605902776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45952.321605902776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45952.321605902776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45952.321605902776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45952.321605902776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45952.321605902776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45952.321605902776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45952.321605902776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45952.321605902776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45952.321605902776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45952.321605902776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45952.321605902776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45952.321605902776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45952.321605902776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45952.321605902776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45952.321605902776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45952.321605902776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45952.321605902776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45952.321605902776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45952.321605902776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45952.321605902776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45952.321605902776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45952.321605902776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45952.321605902776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45952.321605902776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45952.321605902776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45952.321605902776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45952.321605902776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45952.321605902776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45952.321605902776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45952.321605902776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45952.321605902776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45952.321605902776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45952.321605902776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45952.321605902776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45952.321605902776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45952.321605902776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45952.321605902776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45952.321605902776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45952.321605902776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45952.321605902776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45952.321605902776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45952.321605902776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45952.321605902776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45952.321605902776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45952.321605902776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45952.321605902776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45952.321605902776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45952.321605902776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45952.321605902776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45952.321605902776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45952.321605902776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45952.321605902776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45952.321605902776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45952.321605902776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45952.321605902776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45952.321605902776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45952.321605902776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45952.321605902776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45952.321605902776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45952.321605902776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45952.321605902776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45952.321605902776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45952.321605902776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45952.321605902776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45952.321605902776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45952.321605902776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45952.321605902776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45952.321605902776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45952.321605902776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45952.321605902776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45952.321605902776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45952.321605902776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45952.321605902776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45952.321605902776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45952.321605902776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45952.321605902776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45952.321605902776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45952.321605902776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45952.321605902776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45952.321605902776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45952.321605902776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45952.321605902776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45952.321605902776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45952.321605902776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45952.321605902776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45952.321605902776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45952.321605902776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45952.321605902776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45952.321605902776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45952.321605902776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45952.321605902776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45952.321605902776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45952.321605902776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45952.321605902776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45952.321605902776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45952.321605902776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45952.321605902776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45952.321605902776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45952.321605902776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45952.321605902776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45952.321605902776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45952.321605902776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45952.321605902776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45952.321605902776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45952.321605902776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45952.321605902776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45952.321605902776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45952.321605902776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45952.321605902776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45952.321605902776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45952.321605902776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45952.321605902776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45952.321605902776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45952.321605902776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45952.321605902776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45952.321605902776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45952.321605902776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45952.321605902776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45952.321605902776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45952.321605902776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45952.321605902776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45952.321605902776</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45952.321605902776</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45952.321605902776</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45952.321605902776</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45952.321605902776</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45952.321605902776</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45952.321605902776</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45952.321605902776</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45952.321605902776</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45952.321605902776</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45952.321605902776</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45952.321605902776</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3</v>
      </c>
      <c r="D2" s="105" t="s">
        <v>33239</v>
      </c>
      <c r="E2" s="108" t="s">
        <v>38998</v>
      </c>
      <c r="F2" s="109">
        <v>45952.261759259258</v>
      </c>
      <c r="G2" s="78">
        <f ca="1">IFERROR(NOW()-F2,"-")</f>
        <v>5.9846643518540077E-2</v>
      </c>
      <c r="H2" s="109">
        <v>45952.261712962965</v>
      </c>
      <c r="I2" s="105" t="str">
        <f>IFERROR(VLOOKUP(D2,DB!A:F,6,0),"")</f>
        <v>SCECO</v>
      </c>
      <c r="J2" s="104" t="str">
        <f>IFERROR(VLOOKUP(D2,DB!A:G,7,0),"")</f>
        <v>Dead</v>
      </c>
      <c r="K2" s="110" t="s">
        <v>39101</v>
      </c>
      <c r="L2" s="111" t="str">
        <f>IFERROR(VLOOKUP(D2,DB!A:I,9,0),"")</f>
        <v>Latis</v>
      </c>
    </row>
    <row r="3" spans="1:16383" ht="31.5" customHeight="1">
      <c r="A3" s="106" t="s">
        <v>39102</v>
      </c>
      <c r="B3" s="105" t="str">
        <f>IFERROR(VLOOKUP(D3,DB!A:K,11,0),"")</f>
        <v>R6</v>
      </c>
      <c r="C3" s="107">
        <v>1</v>
      </c>
      <c r="D3" s="105" t="s">
        <v>33109</v>
      </c>
      <c r="E3" s="108" t="s">
        <v>38998</v>
      </c>
      <c r="F3" s="109"/>
      <c r="G3" s="78">
        <f ca="1">IFERROR(NOW()-F3,"-")</f>
        <v>45952.321605902776</v>
      </c>
      <c r="H3" s="109">
        <v>45952.261712962965</v>
      </c>
      <c r="I3" s="105" t="str">
        <f>IFERROR(VLOOKUP(D3,DB!A:F,6,0),"")</f>
        <v>SCECO</v>
      </c>
      <c r="J3" s="104" t="str">
        <f>IFERROR(VLOOKUP(D3,DB!A:G,7,0),"")</f>
        <v>Vandalized</v>
      </c>
      <c r="K3" s="110" t="s">
        <v>39103</v>
      </c>
      <c r="L3" s="111" t="str">
        <f>IFERROR(VLOOKUP(D3,DB!A:I,9,0),"")</f>
        <v>Latis</v>
      </c>
    </row>
    <row r="4" spans="1:16383" ht="31.5" customHeight="1">
      <c r="A4" s="106" t="s">
        <v>39104</v>
      </c>
      <c r="B4" s="105" t="str">
        <f>IFERROR(VLOOKUP(D4,DB!A:K,11,0),"")</f>
        <v>R6</v>
      </c>
      <c r="C4" s="107">
        <v>1</v>
      </c>
      <c r="D4" s="105" t="s">
        <v>34877</v>
      </c>
      <c r="E4" s="108" t="s">
        <v>38998</v>
      </c>
      <c r="F4" s="109">
        <v>45952.288402777776</v>
      </c>
      <c r="G4" s="78">
        <f ca="1">IFERROR(NOW()-F4,"-")</f>
        <v>3.3203125E-2</v>
      </c>
      <c r="H4" s="109">
        <v>45952.28833333333</v>
      </c>
      <c r="I4" s="105" t="str">
        <f>IFERROR(VLOOKUP(D4,DB!A:F,6,0),"")</f>
        <v>Generator-SG</v>
      </c>
      <c r="J4" s="104" t="str">
        <f>IFERROR(VLOOKUP(D4,DB!A:G,7,0),"")</f>
        <v>Vandalized</v>
      </c>
      <c r="K4" s="110" t="s">
        <v>39105</v>
      </c>
      <c r="L4" s="111" t="str">
        <f>IFERROR(VLOOKUP(D4,DB!A:I,9,0),"")</f>
        <v>Latis</v>
      </c>
    </row>
    <row r="5" spans="1:16383" ht="31.5" customHeight="1">
      <c r="A5" s="106"/>
      <c r="B5" s="105" t="str">
        <f>IFERROR(VLOOKUP(D5,DB!A:K,11,0),"")</f>
        <v/>
      </c>
      <c r="C5" s="107"/>
      <c r="D5" s="105"/>
      <c r="E5" s="108"/>
      <c r="F5" s="109"/>
      <c r="G5" s="78">
        <f ca="1">IFERROR(NOW()-F5,"-")</f>
        <v>45952.321605902776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45952.321605902776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45952.321605902776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45952.321605902776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45952.321605902776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45952.321605902776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45952.321605902776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45952.321605902776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45952.321605902776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45952.321605902776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45952.321605902776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45952.321605902776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45952.321605902776</v>
      </c>
      <c r="H17" s="109"/>
      <c r="I17" s="105" t="str">
        <f>IFERROR(VLOOKUP(D17,DB!A:F,6,0),"")</f>
        <v/>
      </c>
      <c r="J17" s="104" t="str">
        <f>IFERROR(VLOOKUP(D17,DB!A:G,7,0),"")</f>
        <v/>
      </c>
      <c r="K17" s="110"/>
      <c r="L17" s="111" t="str">
        <f>IFERROR(VLOOKUP(D17,DB!A:I,9,0),"")</f>
        <v/>
      </c>
    </row>
  </sheetData>
  <dataValidations count="2">
    <dataValidation allowBlank="1" showInputMessage="1" showErrorMessage="1" sqref="E1" xr:uid="{380493DB-286A-4683-AF55-C78F04945A49}"/>
    <dataValidation type="list" allowBlank="1" showInputMessage="1" showErrorMessage="1" sqref="E2:E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2025-10-22T04:45:34Z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