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33" documentId="13_ncr:1_{F6CB121F-512D-4AA6-A0C1-0FB36C537598}" xr6:coauthVersionLast="47" xr6:coauthVersionMax="47" xr10:uidLastSave="{442BA5F2-90CB-4187-B351-3AAE4F96A406}"/>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<sst xmlns="http://schemas.openxmlformats.org/spreadsheetml/2006/main" count="179032" uniqueCount="39108">
  <si>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</si>
  <si>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</si>
  <si>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</si>
  <si>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</si>
  <si>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</si>
  <si>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</si>
  <si>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</si>
  <si>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</si>
  <si>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</si>
  <si>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</si>
  <si>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</si>
  <si>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</si>
  <si>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</si>
  <si>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</si>
  <si>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</si>
  <si>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</si>
  <si>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</si>
  <si>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</si>
  <si>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</si>
  <si>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</si>
  <si>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</si>
  <si>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</si>
  <si>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</si>
  <si>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</si>
  <si>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</si>
  <si>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</si>
  <si>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</si>
  <si>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</si>
  <si>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</si>
  <si>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</si>
  <si>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</si>
  <si>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</si>
  <si>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</si>
  <si>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</si>
  <si>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</si>
  <si>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</si>
  <si>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</si>
  <si>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</si>
  <si>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</si>
  <si>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</si>
  <si>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</si>
  <si>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</si>
  <si>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</si>
  <si>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</si>
  <si>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</si>
  <si>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</si>
  <si>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</si>
  <si>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</si>
  <si>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</si>
  <si>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</si>
  <si>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</si>
  <si>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</si>
  <si>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</si>
  <si>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</si>
  <si>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</si>
  <si>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</si>
  <si>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</si>
  <si>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</si>
  <si>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</si>
  <si>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</si>
  <si>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</si>
  <si>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</si>
  <si>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</si>
  <si>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</si>
  <si>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</si>
  <si>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</si>
  <si>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</si>
  <si>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</si>
  <si>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</si>
  <si>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</si>
  <si>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</si>
  <si>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</si>
  <si>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</si>
  <si>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</si>
  <si>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</si>
  <si>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</si>
  <si>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</si>
  <si>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</si>
  <si>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</si>
  <si>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</si>
  <si>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</si>
  <si>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</si>
  <si>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</si>
  <si>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</si>
  <si>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</si>
  <si>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</si>
  <si>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</si>
  <si>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</si>
  <si>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</si>
  <si>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</si>
  <si>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</si>
  <si>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</si>
  <si>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</si>
  <si>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</si>
  <si>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</si>
  <si>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</si>
  <si>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</si>
  <si>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</si>
  <si>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</si>
  <si>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</si>
  <si>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</si>
  <si>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</si>
  <si>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</si>
  <si>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</si>
  <si>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</si>
  <si>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</si>
  <si>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</si>
  <si>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</si>
  <si>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</si>
  <si>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</si>
  <si>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</si>
  <si>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</si>
  <si>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</si>
  <si>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</si>
  <si>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</si>
  <si>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</si>
  <si>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</si>
  <si>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</si>
  <si>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</si>
  <si>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</si>
  <si>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</si>
  <si>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</si>
  <si>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</si>
  <si>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</si>
  <si>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</si>
  <si>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</si>
  <si>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</si>
  <si>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</si>
  <si>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</si>
  <si>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</si>
  <si>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</si>
  <si>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</si>
  <si>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</si>
  <si>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</si>
  <si>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</si>
  <si>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</si>
  <si>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</si>
  <si>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</si>
  <si>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</si>
  <si>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</si>
  <si>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</si>
  <si>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</si>
  <si>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</si>
  <si>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</si>
  <si>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</si>
  <si>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</si>
  <si>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</si>
  <si>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</si>
  <si>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</si>
  <si>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</si>
  <si>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</si>
  <si>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</si>
  <si>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</si>
  <si>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</si>
  <si>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</si>
  <si>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</si>
  <si>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</si>
  <si>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</si>
  <si>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</si>
  <si>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</si>
  <si>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</si>
  <si>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</si>
  <si>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</si>
  <si>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</si>
  <si>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</si>
  <si>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</si>
  <si>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</si>
  <si>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</si>
  <si>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</si>
  <si>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</si>
  <si>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</si>
  <si>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</si>
  <si>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</si>
  <si>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</si>
  <si>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</si>
  <si>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</si>
  <si>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</si>
  <si>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</si>
  <si>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</si>
  <si>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</si>
  <si>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</si>
  <si>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</si>
  <si>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</si>
  <si>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</si>
  <si>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</si>
  <si>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</si>
  <si>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</si>
  <si>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</si>
  <si>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</si>
  <si>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</si>
  <si>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</si>
  <si>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</si>
  <si>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</si>
  <si>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</si>
  <si>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</si>
  <si>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</si>
  <si>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</si>
  <si>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</si>
  <si>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</si>
  <si>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</si>
  <si>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</si>
  <si>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</si>
  <si>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</si>
  <si>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</si>
  <si>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</si>
  <si>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</si>
  <si>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</si>
  <si>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</si>
  <si>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</si>
  <si>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</si>
  <si>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</si>
  <si>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</si>
  <si>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</si>
  <si>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</si>
  <si>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</si>
  <si>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</si>
  <si>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</si>
  <si>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</si>
  <si>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</si>
  <si>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</si>
  <si>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</si>
  <si>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</si>
  <si>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</si>
  <si>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</si>
  <si>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</si>
  <si>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</si>
  <si>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</si>
  <si>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</si>
  <si>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</si>
  <si>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</si>
  <si>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</si>
  <si>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</si>
  <si>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</si>
  <si>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</si>
  <si>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</si>
  <si>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</si>
  <si>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</si>
  <si>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</si>
  <si>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</si>
  <si>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</si>
  <si>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</si>
  <si>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</si>
  <si>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</si>
  <si>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</si>
  <si>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</si>
  <si>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</si>
  <si>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</si>
  <si>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</si>
  <si>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</si>
  <si>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</si>
  <si>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</si>
  <si>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</si>
  <si>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</si>
  <si>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</si>
  <si>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</si>
  <si>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</si>
  <si>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</si>
  <si>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</si>
  <si>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</si>
  <si>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</si>
  <si>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</si>
  <si>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</si>
  <si>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</si>
  <si>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</si>
  <si>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</si>
  <si>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</si>
  <si>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</si>
  <si>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</si>
  <si>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</si>
  <si>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</si>
  <si>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</si>
  <si>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</si>
  <si>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</si>
  <si>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</si>
  <si>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</si>
  <si>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</si>
  <si>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</si>
  <si>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</si>
  <si>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</si>
  <si>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</si>
  <si>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</si>
  <si>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</si>
  <si>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</si>
  <si>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</si>
  <si>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</si>
  <si>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</si>
  <si>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</si>
  <si>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</si>
  <si>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</si>
  <si>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</si>
  <si>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</si>
  <si>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</si>
  <si>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</si>
  <si>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</si>
  <si>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</si>
  <si>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</si>
  <si>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</si>
  <si>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</si>
  <si>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</si>
  <si>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</si>
  <si>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</si>
  <si>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</si>
  <si>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</si>
  <si>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</si>
  <si>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</si>
  <si>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</si>
  <si>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</si>
  <si>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</si>
  <si>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</si>
  <si>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</si>
  <si>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</si>
  <si>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</si>
  <si>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</si>
  <si>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</si>
  <si>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</si>
  <si>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</si>
  <si>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</si>
  <si>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</si>
  <si>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</si>
  <si>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</si>
  <si>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</si>
  <si>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</si>
  <si>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</si>
  <si>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</si>
  <si>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</si>
  <si>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</si>
  <si>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</si>
  <si>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</si>
  <si>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</si>
  <si>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</si>
  <si>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</si>
  <si>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</si>
  <si>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</si>
  <si>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</si>
  <si>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</si>
  <si>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</si>
  <si>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</si>
  <si>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</si>
  <si>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</si>
  <si>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</si>
  <si>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</si>
  <si>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</si>
  <si>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</si>
  <si>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</si>
  <si>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</si>
  <si>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</si>
  <si>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</si>
  <si>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</si>
  <si>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</si>
  <si>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</si>
  <si>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</si>
  <si>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</si>
  <si>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</si>
  <si>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</si>
  <si>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</si>
  <si>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</si>
  <si>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</si>
  <si>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</si>
  <si>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</si>
  <si>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</si>
  <si>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</si>
  <si>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</si>
  <si>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</si>
  <si>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</si>
  <si>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</si>
  <si>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</si>
  <si>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</si>
  <si>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</si>
  <si>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</si>
  <si>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</si>
  <si>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</si>
  <si>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</si>
  <si>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</si>
  <si>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</si>
  <si>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</si>
  <si>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</si>
  <si>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</si>
  <si>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</si>
  <si>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</si>
  <si>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</si>
  <si>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</si>
  <si>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</si>
  <si>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</si>
  <si>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</si>
  <si>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</si>
  <si>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</si>
  <si>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</si>
  <si>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</si>
  <si>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</si>
  <si>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</si>
  <si>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</si>
  <si>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</si>
  <si>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</si>
  <si>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</si>
  <si>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</si>
  <si>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</si>
  <si>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</si>
  <si>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</si>
  <si>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</si>
  <si>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</si>
  <si>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</si>
  <si>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</si>
  <si>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</si>
  <si>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</si>
  <si>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</si>
  <si>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</si>
  <si>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</si>
  <si>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</si>
  <si>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</si>
  <si>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</si>
  <si>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</si>
  <si>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</si>
  <si>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</si>
  <si>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</si>
  <si>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</si>
  <si>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</si>
  <si>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</si>
  <si>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</si>
  <si>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</si>
  <si>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</si>
  <si>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</si>
  <si>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</si>
  <si>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</si>
  <si>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</si>
  <si>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</si>
  <si>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</si>
  <si>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</si>
  <si>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</si>
  <si>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</si>
  <si>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</si>
  <si>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</si>
  <si>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</si>
  <si>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</si>
  <si>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</si>
  <si>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</si>
  <si>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</si>
  <si>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</si>
  <si>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</si>
  <si>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</si>
  <si>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</si>
  <si>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</si>
  <si>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</si>
  <si>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</si>
  <si>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</si>
  <si>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</si>
  <si>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</si>
  <si>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</si>
  <si>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</si>
  <si>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</si>
  <si>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</si>
  <si>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</si>
  <si>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</si>
  <si>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</si>
  <si>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</si>
  <si>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</si>
  <si>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</si>
  <si>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</si>
  <si>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</si>
  <si>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</si>
  <si>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</si>
  <si>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</si>
  <si>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</si>
  <si>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</si>
  <si>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</si>
  <si>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</si>
  <si>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</si>
  <si>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</si>
  <si>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</si>
  <si>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</si>
  <si>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</si>
  <si>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</si>
  <si>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</si>
  <si>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</si>
  <si>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</si>
  <si>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</si>
  <si>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</si>
  <si>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</si>
  <si>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</si>
  <si>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</si>
  <si>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</si>
  <si>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</si>
  <si>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</si>
  <si>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</si>
  <si>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</si>
  <si>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</si>
  <si>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</si>
  <si>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</si>
  <si>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</si>
  <si>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</si>
  <si>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</si>
  <si>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</si>
  <si>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</si>
  <si>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</si>
  <si>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</si>
  <si>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</si>
  <si>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</si>
  <si>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</si>
  <si>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</si>
  <si>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</si>
  <si>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</si>
  <si>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</si>
  <si>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</si>
  <si>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</si>
  <si>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</si>
  <si>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</si>
  <si>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</si>
  <si>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</si>
  <si>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</si>
  <si>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</si>
  <si>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</si>
  <si>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</si>
  <si>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</si>
  <si>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</si>
  <si>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</si>
  <si>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</si>
  <si>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</si>
  <si>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</si>
  <si>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</si>
  <si>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</si>
  <si>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</si>
  <si>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</si>
  <si>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</si>
  <si>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</si>
  <si>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</si>
  <si>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</si>
  <si>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</si>
  <si>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</si>
  <si>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</si>
  <si>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</si>
  <si>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</si>
  <si>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</si>
  <si>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</si>
  <si>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</si>
  <si>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</si>
  <si>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</si>
  <si>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</si>
  <si>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</si>
  <si>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</si>
  <si>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</si>
  <si>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</si>
  <si>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</si>
  <si>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</si>
  <si>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</si>
  <si>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</si>
  <si>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</si>
  <si>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</si>
  <si>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</si>
  <si>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</si>
  <si>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</si>
  <si>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</si>
  <si>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</si>
  <si>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</si>
  <si>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</si>
  <si>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</si>
  <si>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</si>
  <si>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</si>
  <si>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</si>
  <si>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</si>
  <si>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</si>
  <si>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</si>
  <si>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</si>
  <si>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</si>
  <si>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</si>
  <si>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</si>
  <si>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</si>
  <si>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</si>
  <si>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</si>
  <si>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</si>
  <si>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</si>
  <si>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</si>
  <si>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</si>
  <si>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</si>
  <si>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</si>
  <si>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</si>
  <si>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</si>
  <si>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</si>
  <si>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</si>
  <si>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</si>
  <si>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</si>
  <si>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</si>
  <si>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</si>
  <si>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</si>
  <si>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</si>
  <si>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</si>
  <si>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</si>
  <si>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</si>
  <si>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</si>
  <si>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</si>
  <si>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</si>
  <si>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</si>
  <si>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</si>
  <si>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</si>
  <si>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</si>
  <si>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</si>
  <si>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</si>
  <si>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</si>
  <si>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</si>
  <si>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</si>
  <si>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</si>
  <si>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</si>
  <si>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</si>
  <si>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</si>
  <si>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</si>
  <si>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</si>
  <si>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</si>
  <si>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</si>
  <si>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</si>
  <si>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</si>
  <si>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</si>
  <si>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</si>
  <si>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</si>
  <si>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</si>
  <si>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</si>
  <si>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</si>
  <si>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</si>
  <si>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</si>
  <si>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</si>
  <si>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</si>
  <si>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</si>
  <si>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</si>
  <si>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</si>
  <si>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</si>
  <si>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</si>
  <si>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</si>
  <si>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</si>
  <si>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</si>
  <si>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</si>
  <si>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</si>
  <si>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</si>
  <si>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</si>
  <si>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</si>
  <si>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</si>
  <si>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</si>
  <si>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</si>
  <si>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</si>
  <si>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</si>
  <si>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</si>
  <si>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</si>
  <si>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</si>
  <si>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</si>
  <si>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</si>
  <si>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</si>
  <si>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</si>
  <si>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</si>
  <si>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</si>
  <si>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</si>
  <si>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</si>
  <si>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</si>
  <si>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</si>
  <si>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</si>
  <si>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</si>
  <si>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</si>
  <si>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</si>
  <si>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</si>
  <si>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</si>
  <si>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</si>
  <si>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</si>
  <si>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</si>
  <si>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</si>
  <si>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</si>
  <si>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</si>
  <si>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</si>
  <si>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</si>
  <si>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</si>
  <si>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</si>
  <si>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</si>
  <si>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</si>
  <si>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</si>
  <si>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</si>
  <si>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</si>
  <si>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</si>
  <si>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</si>
  <si>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</si>
  <si>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</si>
  <si>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</si>
  <si>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</si>
  <si>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</si>
  <si>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</si>
  <si>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</si>
  <si>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</si>
  <si>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</si>
  <si>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</si>
  <si>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</si>
  <si>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</si>
  <si>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</si>
  <si>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</si>
  <si>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</si>
  <si>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</si>
  <si>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</si>
  <si>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</si>
  <si>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</si>
  <si>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</si>
  <si>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</si>
  <si>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</si>
  <si>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</si>
  <si>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</si>
  <si>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</si>
  <si>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</si>
  <si>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</si>
  <si>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</si>
  <si>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</si>
  <si>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</si>
  <si>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</si>
  <si>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</si>
  <si>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</si>
  <si>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</si>
  <si>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</si>
  <si>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</si>
  <si>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</si>
  <si>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</si>
  <si>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</si>
  <si>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</si>
  <si>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</si>
  <si>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</si>
  <si>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</si>
  <si>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</si>
  <si>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</si>
  <si>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</si>
  <si>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</si>
  <si>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</si>
  <si>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</si>
  <si>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</si>
  <si>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</si>
  <si>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</si>
  <si>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</si>
  <si>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</si>
  <si>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</si>
  <si>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</si>
  <si>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</si>
  <si>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</si>
  <si>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</si>
  <si>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</si>
  <si>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</si>
  <si>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</si>
  <si>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</si>
  <si>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</si>
  <si>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</si>
  <si>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</si>
  <si>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</si>
  <si>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</si>
  <si>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</si>
  <si>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</si>
  <si>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</si>
  <si>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</si>
  <si>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</si>
  <si>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</si>
  <si>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</si>
  <si>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</si>
  <si>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</si>
  <si>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</si>
  <si>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</si>
  <si>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</si>
  <si>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</si>
  <si>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</si>
  <si>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</si>
  <si>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</si>
  <si>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</si>
  <si>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</si>
  <si>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</si>
  <si>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</si>
  <si>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</si>
  <si>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</si>
  <si>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</si>
  <si>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</si>
  <si>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</si>
  <si>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</si>
  <si>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</si>
  <si>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</si>
  <si>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</si>
  <si>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</si>
  <si>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</si>
  <si>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</si>
  <si>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</si>
  <si>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</si>
  <si>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</si>
  <si>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</si>
  <si>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</si>
  <si>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</si>
  <si>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</si>
  <si>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</si>
  <si>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</si>
  <si>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</si>
  <si>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</si>
  <si>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</si>
  <si>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</si>
  <si>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</si>
  <si>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</si>
  <si>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</si>
  <si>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</si>
  <si>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</si>
  <si>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</si>
  <si>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</si>
  <si>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</si>
  <si>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</si>
  <si>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</si>
  <si>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</si>
  <si>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</si>
  <si>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</si>
  <si>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</si>
  <si>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</si>
  <si>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</si>
  <si>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</si>
  <si>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</si>
  <si>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</si>
  <si>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</si>
  <si>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</si>
  <si>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</si>
  <si>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</si>
  <si>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</si>
  <si>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</si>
  <si>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</si>
  <si>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</si>
  <si>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</si>
  <si>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</si>
  <si>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</si>
  <si>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</si>
  <si>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</si>
  <si>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</si>
  <si>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</si>
  <si>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</si>
  <si>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</si>
  <si>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</si>
  <si>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</si>
  <si>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</si>
  <si>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</si>
  <si>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</si>
  <si>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</si>
  <si>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</si>
  <si>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</si>
  <si>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</si>
  <si>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</si>
  <si>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</si>
  <si>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</si>
  <si>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</si>
  <si>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</si>
  <si>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</si>
  <si>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</si>
  <si>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</si>
  <si>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</si>
  <si>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</si>
  <si>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</si>
  <si>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</si>
  <si>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</si>
  <si>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</si>
  <si>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</si>
  <si>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</si>
  <si>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</si>
  <si>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</si>
  <si>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</si>
  <si>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</si>
  <si>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</si>
  <si>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</si>
  <si>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</si>
  <si>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</si>
  <si>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</si>
  <si>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</si>
  <si>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</si>
  <si>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</si>
  <si>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</si>
  <si>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</si>
  <si>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</si>
  <si>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</si>
  <si>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</si>
  <si>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</si>
  <si>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</si>
  <si>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</si>
  <si>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</si>
  <si>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</si>
  <si>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</si>
  <si>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</si>
  <si>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</si>
  <si>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</si>
  <si>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</si>
  <si>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</si>
  <si>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</si>
  <si>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</si>
  <si>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</si>
  <si>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</si>
  <si>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</si>
  <si>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</si>
  <si>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</si>
  <si>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</si>
  <si>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</si>
  <si>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</si>
  <si>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</si>
  <si>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</si>
  <si>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</si>
  <si>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</si>
  <si>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</si>
  <si>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</si>
  <si>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</si>
  <si>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</si>
  <si>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</si>
  <si>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</si>
  <si>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</si>
  <si>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</si>
  <si>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</si>
  <si>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</si>
  <si>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</si>
  <si>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</si>
  <si>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</si>
  <si>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</si>
  <si>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</si>
  <si>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</si>
  <si>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</si>
  <si>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</si>
  <si>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</si>
  <si>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</si>
  <si>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</si>
  <si>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</si>
  <si>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</si>
  <si>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</si>
  <si>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</si>
  <si>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</si>
  <si>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</si>
  <si>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</si>
  <si>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</si>
  <si>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</si>
  <si>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</si>
  <si>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</si>
  <si>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</si>
  <si>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</si>
  <si>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</si>
  <si>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</si>
  <si>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</si>
  <si>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</si>
  <si>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</si>
  <si>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</si>
  <si>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</si>
  <si>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</si>
  <si>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</si>
  <si>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</si>
  <si>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</si>
  <si>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</si>
  <si>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</si>
  <si>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</si>
  <si>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</si>
  <si>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</si>
  <si>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</si>
  <si>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</si>
  <si>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</si>
  <si>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</si>
  <si>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</si>
  <si>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</si>
  <si>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</si>
  <si>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</si>
  <si>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</si>
  <si>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</si>
  <si>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</si>
  <si>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</si>
  <si>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</si>
  <si>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</si>
  <si>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</si>
  <si>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</si>
  <si>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</si>
  <si>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</si>
  <si>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</si>
  <si>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</si>
  <si>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</si>
  <si>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</si>
  <si>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</si>
  <si>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</si>
  <si>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</si>
  <si>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</si>
  <si>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</si>
  <si>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</si>
  <si>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</si>
  <si>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</si>
  <si>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</si>
  <si>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</si>
  <si>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</si>
  <si>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</si>
  <si>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</si>
  <si>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</si>
  <si>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</si>
  <si>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</si>
  <si>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</si>
  <si>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</si>
  <si>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</si>
  <si>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</si>
  <si>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</si>
  <si>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</si>
  <si>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</si>
  <si>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</si>
  <si>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</si>
  <si>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</si>
  <si>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</si>
  <si>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</si>
  <si>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</si>
  <si>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</si>
  <si>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</si>
  <si>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</si>
  <si>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</si>
  <si>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</si>
  <si>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</si>
  <si>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</si>
  <si>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</si>
  <si>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</si>
  <si>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</si>
  <si>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</si>
  <si>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</si>
  <si>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</si>
  <si>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</si>
  <si>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</si>
  <si>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</si>
  <si>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</si>
  <si>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</si>
  <si>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</si>
  <si>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</si>
  <si>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</si>
  <si>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</si>
  <si>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</si>
  <si>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</si>
  <si>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</si>
  <si>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</si>
  <si>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</si>
  <si>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</si>
  <si>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</si>
  <si>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</si>
  <si>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</si>
  <si>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</si>
  <si>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</si>
  <si>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</si>
  <si>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</si>
  <si>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</si>
  <si>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</si>
  <si>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</si>
  <si>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</si>
  <si>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</si>
  <si>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</si>
  <si>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</si>
  <si>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</si>
  <si>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</si>
  <si>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</si>
  <si>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</si>
  <si>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</si>
  <si>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</si>
  <si>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</si>
  <si>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</si>
  <si>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</si>
  <si>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</si>
  <si>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</si>
  <si>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</si>
  <si>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</si>
  <si>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</si>
  <si>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</si>
  <si>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</si>
  <si>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</si>
  <si>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</si>
  <si>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</si>
  <si>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</si>
  <si>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</si>
  <si>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</si>
  <si>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</si>
  <si>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</si>
  <si>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</si>
  <si>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</si>
  <si>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</si>
  <si>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</si>
  <si>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</si>
  <si>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</si>
  <si>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</si>
  <si>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</si>
  <si>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</si>
  <si>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</si>
  <si>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</si>
  <si>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</si>
  <si>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</si>
  <si>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</si>
  <si>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</si>
  <si>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</si>
  <si>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</si>
  <si>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</si>
  <si>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</si>
  <si>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</si>
  <si>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</si>
  <si>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</si>
  <si>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</si>
  <si>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</si>
  <si>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</si>
  <si>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</si>
  <si>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</si>
  <si>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</si>
  <si>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</si>
  <si>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</si>
  <si>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</si>
  <si>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</si>
  <si>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</si>
  <si>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</si>
  <si>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</si>
  <si>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</si>
  <si>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</si>
  <si>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</si>
  <si>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</si>
  <si>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</si>
  <si>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</si>
  <si>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</si>
  <si>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</si>
  <si>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</si>
  <si>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</si>
  <si>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</si>
  <si>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</si>
  <si>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</si>
  <si>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</si>
  <si>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</si>
  <si>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</si>
  <si>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</si>
  <si>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</si>
  <si>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</si>
  <si>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</si>
  <si>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</si>
  <si>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</si>
  <si>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</si>
  <si>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</si>
  <si>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</si>
  <si>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</si>
  <si>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</si>
  <si>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</si>
  <si>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</si>
  <si>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</si>
  <si>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</si>
  <si>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</si>
  <si>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</si>
  <si>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</si>
  <si>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</si>
  <si>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</si>
  <si>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</si>
  <si>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</si>
  <si>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</si>
  <si>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</si>
  <si>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</si>
  <si>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</si>
  <si>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</si>
  <si>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</si>
  <si>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</si>
  <si>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</si>
  <si>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</si>
  <si>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</si>
  <si>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</si>
  <si>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</si>
  <si>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</si>
  <si>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</si>
  <si>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</si>
  <si>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</si>
  <si>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</si>
  <si>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</si>
  <si>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</si>
  <si>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</si>
  <si>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</si>
  <si>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</si>
  <si>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</si>
  <si>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</si>
  <si>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</si>
  <si>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</si>
  <si>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</si>
  <si>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</si>
  <si>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</si>
  <si>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</si>
  <si>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</si>
  <si>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</si>
  <si>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</si>
  <si>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</si>
  <si>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</si>
  <si>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</si>
  <si>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</si>
  <si>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</si>
  <si>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</si>
  <si>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</si>
  <si>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</si>
  <si>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</si>
  <si>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</si>
  <si>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</si>
  <si>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</si>
  <si>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</si>
  <si>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</si>
  <si>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</si>
  <si>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</si>
  <si>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</si>
  <si>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</si>
  <si>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</si>
  <si>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</si>
  <si>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</si>
  <si>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</si>
  <si>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</si>
  <si>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</si>
  <si>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</si>
  <si>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</si>
  <si>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</si>
  <si>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</si>
  <si>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</si>
  <si>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</si>
  <si>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</si>
  <si>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</si>
  <si>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</si>
  <si>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</si>
  <si>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</si>
  <si>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</si>
  <si>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</si>
  <si>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</si>
  <si>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</si>
  <si>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</si>
  <si>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</si>
  <si>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</si>
  <si>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</si>
  <si>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</si>
  <si>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</si>
  <si>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</si>
  <si>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</si>
  <si>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</si>
  <si>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</si>
  <si>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</si>
  <si>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</si>
  <si>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</si>
  <si>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</si>
  <si>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</si>
  <si>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</si>
  <si>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</si>
  <si>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</si>
  <si>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</si>
  <si>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</si>
  <si>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</si>
  <si>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</si>
  <si>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</si>
  <si>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</si>
  <si>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</si>
  <si>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</si>
  <si>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</si>
  <si>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</si>
  <si>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</si>
  <si>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</si>
  <si>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</si>
  <si>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</si>
  <si>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</si>
  <si>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</si>
  <si>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</si>
  <si>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</si>
  <si>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</si>
  <si>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</si>
  <si>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</si>
  <si>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</si>
  <si>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</si>
  <si>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</si>
  <si>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</si>
  <si>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</si>
  <si>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</si>
  <si>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</si>
  <si>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</si>
  <si>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</si>
  <si>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</si>
  <si>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</si>
  <si>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</si>
  <si>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</si>
  <si>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</si>
  <si>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</si>
  <si>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</si>
  <si>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</si>
  <si>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</si>
  <si>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</si>
  <si>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</si>
  <si>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</si>
  <si>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</si>
  <si>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</si>
  <si>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</si>
  <si>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</si>
  <si>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</si>
  <si>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</si>
  <si>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</si>
  <si>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</si>
  <si>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</si>
  <si>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</si>
  <si>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</si>
  <si>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</si>
  <si>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</si>
  <si>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</si>
  <si>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</si>
  <si>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</si>
  <si>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</si>
  <si>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</si>
  <si>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</si>
  <si>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</si>
  <si>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</si>
  <si>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</si>
  <si>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</si>
  <si>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</si>
  <si>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</si>
  <si>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</si>
  <si>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</si>
  <si>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</si>
  <si>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</si>
  <si>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</si>
  <si>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</si>
  <si>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</si>
  <si>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</si>
  <si>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</si>
  <si>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</si>
  <si>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</si>
  <si>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</si>
  <si>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</si>
  <si>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</si>
  <si>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</si>
  <si>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</si>
  <si>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</si>
  <si>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</si>
  <si>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</si>
  <si>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</si>
  <si>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</si>
  <si>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</si>
  <si>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</si>
  <si>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</si>
  <si>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</si>
  <si>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</si>
  <si>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</si>
  <si>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</si>
  <si>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</si>
  <si>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</si>
  <si>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</si>
  <si>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</si>
  <si>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</si>
  <si>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</si>
  <si>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</si>
  <si>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</si>
  <si>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</si>
  <si>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</si>
  <si>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</si>
  <si>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</si>
  <si>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</si>
  <si>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</si>
  <si>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</si>
  <si>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</si>
  <si>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</si>
  <si>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</si>
  <si>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</si>
  <si>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</si>
  <si>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</si>
  <si>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</si>
  <si>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</si>
  <si>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</si>
  <si>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</si>
  <si>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</si>
  <si>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</si>
  <si>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</si>
  <si>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</si>
  <si>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</si>
  <si>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</si>
  <si>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</si>
  <si>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</si>
  <si>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</si>
  <si>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</si>
  <si>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</si>
  <si>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</si>
  <si>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</si>
  <si>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</si>
  <si>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</si>
  <si>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</si>
  <si>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</si>
  <si>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</si>
  <si>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</si>
  <si>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</si>
  <si>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</si>
  <si>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</si>
  <si>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</si>
  <si>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</si>
  <si>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</si>
  <si>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</si>
  <si>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</si>
  <si>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</si>
  <si>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</si>
  <si>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</si>
  <si>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</si>
  <si>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</si>
  <si>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</si>
  <si>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</si>
  <si>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</si>
  <si>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</si>
  <si>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</si>
  <si>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</si>
  <si>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</si>
  <si>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</si>
  <si>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</si>
  <si>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</si>
  <si>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</si>
  <si>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</si>
  <si>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</si>
  <si>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</si>
  <si>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</si>
  <si>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</si>
  <si>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</si>
  <si>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</si>
  <si>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</si>
  <si>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</si>
  <si>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</si>
  <si>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</si>
  <si>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</si>
  <si>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</si>
  <si>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</si>
  <si>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</si>
  <si>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</si>
  <si>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</si>
  <si>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</si>
  <si>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</si>
  <si>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</si>
  <si>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</si>
  <si>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</si>
  <si>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</si>
  <si>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</si>
  <si>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</si>
  <si>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</si>
  <si>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</si>
  <si>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</si>
  <si>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</si>
  <si>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</si>
  <si>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</si>
  <si>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</si>
  <si>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</si>
  <si>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</si>
  <si>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</si>
  <si>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</si>
  <si>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</si>
  <si>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</si>
  <si>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</si>
  <si>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</si>
  <si>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</si>
  <si>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</si>
  <si>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</si>
  <si>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</si>
  <si>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</si>
  <si>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</si>
  <si>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</si>
  <si>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</si>
  <si>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</si>
  <si>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</si>
  <si>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</si>
  <si>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</si>
  <si>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</si>
  <si>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</si>
  <si>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</si>
  <si>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</si>
  <si>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</si>
  <si>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</si>
  <si>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</si>
  <si>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</si>
  <si>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</si>
  <si>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</si>
  <si>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</si>
  <si>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</si>
  <si>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</si>
  <si>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</si>
  <si>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</si>
  <si>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</si>
  <si>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</si>
  <si>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</si>
  <si>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</si>
  <si>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</si>
  <si>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</si>
  <si>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</si>
  <si>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</si>
  <si>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</si>
  <si>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</si>
  <si>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</si>
  <si>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</si>
  <si>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</si>
  <si>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</si>
  <si>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</si>
  <si>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</si>
  <si>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</si>
  <si>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</si>
  <si>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</si>
  <si>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</si>
  <si>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</si>
  <si>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</si>
  <si>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</si>
  <si>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</si>
  <si>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</si>
  <si>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</si>
  <si>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</si>
  <si>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</si>
  <si>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</si>
  <si>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</si>
  <si>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</si>
  <si>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</si>
  <si>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</si>
  <si>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</si>
  <si>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</si>
  <si>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</si>
  <si>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</si>
  <si>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</si>
  <si>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</si>
  <si>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</si>
  <si>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</si>
  <si>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</si>
  <si>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</si>
  <si>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</si>
  <si>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</si>
  <si>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</si>
  <si>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</si>
  <si>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</si>
  <si>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</si>
  <si>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</si>
  <si>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</si>
  <si>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</si>
  <si>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</si>
  <si>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</si>
  <si>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</si>
  <si>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</si>
  <si>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</si>
  <si>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</si>
  <si>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</si>
  <si>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</si>
  <si>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</si>
  <si>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</si>
  <si>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</si>
  <si>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</si>
  <si>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</si>
  <si>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</si>
  <si>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</si>
  <si>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</si>
  <si>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</si>
  <si>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</si>
  <si>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</si>
  <si>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</si>
  <si>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</si>
  <si>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</si>
  <si>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</si>
  <si>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</si>
  <si>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</si>
  <si>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</si>
  <si>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</si>
  <si>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</si>
  <si>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</si>
  <si>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</si>
  <si>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</si>
  <si>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</si>
  <si>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</si>
  <si>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</si>
  <si>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</si>
  <si>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</si>
  <si>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</si>
  <si>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</si>
  <si>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</si>
  <si>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</si>
  <si>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</si>
  <si>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</si>
  <si>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</si>
  <si>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</si>
  <si>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</si>
  <si>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</si>
  <si>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</si>
  <si>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</si>
  <si>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</si>
  <si>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</si>
  <si>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</si>
  <si>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</si>
  <si>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</si>
  <si>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</si>
  <si>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</si>
  <si>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</si>
  <si>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</si>
  <si>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</si>
  <si>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</si>
  <si>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</si>
  <si>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</si>
  <si>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</si>
  <si>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</si>
  <si>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</si>
  <si>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</si>
  <si>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</si>
  <si>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</si>
  <si>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</si>
  <si>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</si>
  <si>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</si>
  <si>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</si>
  <si>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</si>
  <si>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</si>
  <si>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</si>
  <si>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</si>
  <si>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</si>
  <si>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</si>
  <si>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</si>
  <si>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</si>
  <si>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</si>
  <si>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</si>
  <si>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</si>
  <si>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</si>
  <si>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</si>
  <si>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</si>
  <si>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</si>
  <si>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</si>
  <si>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</si>
  <si>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</si>
  <si>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</si>
  <si>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</si>
  <si>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</si>
  <si>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</si>
  <si>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</si>
  <si>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</si>
  <si>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</si>
  <si>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</si>
  <si>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</si>
  <si>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</si>
  <si>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</si>
  <si>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</si>
  <si>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</si>
  <si>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</si>
  <si>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</si>
  <si>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</si>
  <si>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</si>
  <si>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</si>
  <si>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</si>
  <si>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</si>
  <si>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</si>
  <si>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</si>
  <si>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</si>
  <si>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</si>
  <si>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</si>
  <si>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</si>
  <si>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</si>
  <si>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</si>
  <si>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</si>
  <si>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</si>
  <si>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</si>
  <si>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</si>
  <si>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</si>
  <si>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</si>
  <si>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</si>
  <si>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</si>
  <si>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</si>
  <si>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</si>
  <si>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</si>
  <si>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</si>
  <si>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</si>
  <si>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</si>
  <si>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</si>
  <si>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</si>
  <si>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</si>
  <si>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</si>
  <si>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</si>
  <si>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</si>
  <si>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</si>
  <si>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</si>
  <si>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</si>
  <si>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</si>
  <si>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</si>
  <si>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</si>
  <si>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</si>
  <si>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</si>
  <si>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</si>
  <si>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</si>
  <si>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</si>
  <si>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</si>
  <si>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</si>
  <si>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</si>
  <si>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</si>
  <si>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</si>
  <si>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</si>
  <si>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</si>
  <si>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</si>
  <si>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</si>
  <si>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</si>
  <si>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</si>
  <si>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</si>
  <si>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</si>
  <si>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</si>
  <si>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</si>
  <si>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</si>
  <si>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</si>
  <si>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</si>
  <si>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</si>
  <si>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</si>
  <si>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</si>
  <si>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</si>
  <si>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</si>
  <si>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</si>
  <si>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</si>
  <si>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</si>
  <si>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</si>
  <si>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</si>
  <si>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</si>
  <si>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</si>
  <si>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</si>
  <si>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</si>
  <si>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</si>
  <si>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</si>
  <si>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</si>
  <si>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</si>
  <si>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</si>
  <si>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</si>
  <si>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</si>
  <si>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</si>
  <si>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</si>
  <si>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</si>
  <si>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</si>
  <si>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</si>
  <si>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</si>
  <si>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</si>
  <si>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</si>
  <si>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</si>
  <si>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</si>
  <si>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</si>
  <si>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</si>
  <si>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</si>
  <si>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</si>
  <si>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</si>
  <si>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</si>
  <si>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</si>
  <si>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</si>
  <si>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</si>
  <si>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</si>
  <si>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</si>
  <si>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</si>
  <si>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</si>
  <si>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</si>
  <si>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</si>
  <si>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</si>
  <si>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</si>
  <si>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</si>
  <si>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</si>
  <si>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</si>
  <si>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</si>
  <si>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</si>
  <si>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</si>
  <si>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</si>
  <si>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</si>
  <si>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</si>
  <si>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</si>
  <si>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</si>
  <si>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</si>
  <si>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</si>
  <si>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</si>
  <si>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</si>
  <si>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</si>
  <si>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</si>
  <si>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</si>
  <si>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</si>
  <si>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</si>
  <si>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</si>
  <si>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</si>
  <si>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</si>
  <si>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</si>
  <si>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</si>
  <si>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</si>
  <si>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</si>
  <si>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</si>
  <si>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</si>
  <si>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</si>
  <si>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</si>
  <si>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</si>
  <si>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</si>
  <si>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</si>
  <si>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</si>
  <si>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</si>
  <si>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</si>
  <si>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</si>
  <si>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</si>
  <si>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</si>
  <si>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</si>
  <si>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</si>
  <si>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</si>
  <si>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</si>
  <si>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</si>
  <si>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</si>
  <si>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</si>
  <si>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</si>
  <si>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</si>
  <si>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</si>
  <si>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</si>
  <si>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</si>
  <si>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</si>
  <si>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</si>
  <si>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</si>
  <si>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</si>
  <si>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</si>
  <si>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</si>
  <si>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</si>
  <si>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</si>
  <si>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</si>
  <si>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</si>
  <si>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</si>
  <si>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</si>
  <si>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</si>
  <si>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</si>
  <si>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</si>
  <si>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</si>
  <si>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</si>
  <si>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</si>
  <si>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</si>
  <si>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</si>
  <si>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</si>
  <si>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</si>
  <si>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</si>
  <si>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</si>
  <si>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</si>
  <si>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</si>
  <si>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</si>
  <si>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</si>
  <si>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</si>
  <si>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</si>
  <si>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</si>
  <si>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</si>
  <si>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</si>
  <si>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</si>
  <si>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</si>
  <si>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</si>
  <si>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</si>
  <si>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</si>
  <si>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</si>
  <si>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</si>
  <si>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</si>
  <si>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</si>
  <si>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</si>
  <si>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</si>
  <si>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</si>
  <si>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</si>
  <si>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</si>
  <si>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</si>
  <si>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</si>
  <si>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</si>
  <si>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</si>
  <si>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</si>
  <si>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</si>
  <si>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</si>
  <si>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</si>
  <si>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</si>
  <si>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</si>
  <si>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</si>
  <si>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</si>
  <si>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</si>
  <si>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</si>
  <si>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</si>
  <si>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</si>
  <si>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</si>
  <si>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</si>
  <si>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</si>
  <si>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</si>
  <si>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</si>
  <si>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</si>
  <si>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</si>
  <si>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</si>
  <si>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</si>
  <si>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</si>
  <si>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</si>
  <si>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</si>
  <si>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</si>
  <si>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</si>
  <si>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</si>
  <si>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</si>
  <si>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</si>
  <si>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</si>
  <si>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</si>
  <si>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</si>
  <si>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</si>
  <si>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</si>
  <si>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</si>
  <si>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</si>
  <si>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</si>
  <si>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</si>
  <si>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</si>
  <si>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</si>
  <si>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</si>
  <si>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</si>
  <si>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</si>
  <si>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</si>
  <si>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</si>
  <si>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</si>
  <si>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</si>
  <si>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</si>
  <si>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</si>
  <si>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</si>
  <si>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</si>
  <si>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</si>
  <si>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</si>
  <si>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</si>
  <si>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</si>
  <si>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</si>
  <si>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</si>
  <si>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</si>
  <si>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</si>
  <si>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</si>
  <si>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</si>
  <si>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</si>
  <si>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</si>
  <si>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</si>
  <si>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</si>
  <si>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</si>
  <si>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</si>
  <si>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</si>
  <si>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</si>
  <si>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</si>
  <si>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</si>
  <si>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</si>
  <si>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</si>
  <si>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</si>
  <si>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</si>
  <si>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</si>
  <si>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</si>
  <si>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</si>
  <si>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</si>
  <si>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</si>
  <si>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</si>
  <si>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</si>
  <si>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</si>
  <si>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</si>
  <si>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</si>
  <si>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</si>
  <si>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</si>
  <si>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</si>
  <si>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</si>
  <si>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</si>
  <si>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</si>
  <si>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</si>
  <si>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</si>
  <si>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</si>
  <si>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</si>
  <si>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</si>
  <si>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</si>
  <si>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</si>
  <si>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</si>
  <si>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</si>
  <si>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</si>
  <si>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</si>
  <si>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</si>
  <si>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</si>
  <si>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</si>
  <si>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</si>
  <si>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</si>
  <si>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</si>
  <si>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</si>
  <si>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</si>
  <si>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</si>
  <si>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</si>
  <si>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</si>
  <si>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</si>
  <si>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</si>
  <si>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</si>
  <si>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</si>
  <si>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</si>
  <si>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</si>
  <si>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</si>
  <si>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</si>
  <si>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</si>
  <si>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</si>
  <si>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</si>
  <si>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</si>
  <si>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</si>
  <si>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</si>
  <si>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</si>
  <si>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</si>
  <si>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</si>
  <si>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</si>
  <si>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</si>
  <si>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</si>
  <si>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</si>
  <si>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</si>
  <si>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</si>
  <si>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</si>
  <si>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</si>
  <si>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</si>
  <si>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</si>
  <si>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</si>
  <si>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</si>
  <si>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</si>
  <si>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</si>
  <si>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</si>
  <si>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</si>
  <si>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</si>
  <si>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</si>
  <si>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</si>
  <si>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</si>
  <si>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</si>
  <si>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</si>
  <si>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</si>
  <si>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</si>
  <si>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</si>
  <si>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</si>
  <si>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</si>
  <si>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</si>
  <si>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</si>
  <si>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</si>
  <si>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</si>
  <si>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</si>
  <si>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</si>
  <si>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</si>
  <si>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</si>
  <si>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</si>
  <si>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</si>
  <si>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</si>
  <si>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</si>
  <si>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</si>
  <si>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</si>
  <si>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</si>
  <si>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</si>
  <si>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</si>
  <si>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</si>
  <si>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</si>
  <si>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</si>
  <si>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</si>
  <si>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</si>
  <si>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</si>
  <si>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</si>
  <si>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</si>
  <si>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</si>
  <si>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</si>
  <si>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</si>
  <si>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</si>
  <si>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</si>
  <si>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</si>
  <si>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</si>
  <si>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</si>
  <si>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</si>
  <si>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</si>
  <si>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</si>
  <si>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</si>
  <si>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</si>
  <si>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</si>
  <si>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</si>
  <si>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</si>
  <si>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</si>
  <si>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</si>
  <si>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</si>
  <si>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</si>
  <si>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</si>
  <si>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</si>
  <si>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</si>
  <si>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</si>
  <si>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</si>
  <si>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</si>
  <si>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</si>
  <si>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</si>
  <si>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</si>
  <si>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</si>
  <si>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</si>
  <si>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</si>
  <si>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</si>
  <si>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</si>
  <si>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</si>
  <si>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</si>
  <si>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</si>
  <si>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</si>
  <si>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</si>
  <si>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</si>
  <si>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</si>
  <si>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</si>
  <si>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</si>
  <si>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</si>
  <si>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</si>
  <si>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</si>
  <si>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</si>
  <si>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</si>
  <si>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</si>
  <si>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</si>
  <si>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</si>
  <si>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</si>
  <si>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</si>
  <si>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</si>
  <si>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</si>
  <si>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</si>
  <si>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</si>
  <si>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</si>
  <si>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</si>
  <si>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</si>
  <si>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</si>
  <si>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</si>
  <si>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</si>
  <si>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</si>
  <si>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</si>
  <si>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</si>
  <si>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</si>
  <si>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</si>
  <si>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</si>
  <si>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</si>
  <si>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</si>
  <si>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</si>
  <si>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</si>
  <si>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</si>
  <si>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</si>
  <si>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</si>
  <si>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</si>
  <si>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</si>
  <si>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</si>
  <si>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</si>
  <si>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</si>
  <si>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</si>
  <si>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</si>
  <si>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</si>
  <si>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</si>
  <si>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</si>
  <si>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</si>
  <si>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</si>
  <si>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</si>
  <si>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</si>
  <si>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</si>
  <si>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</si>
  <si>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</si>
  <si>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</si>
  <si>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</si>
  <si>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</si>
  <si>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</si>
  <si>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</si>
  <si>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</si>
  <si>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</si>
  <si>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</si>
  <si>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</si>
  <si>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</si>
  <si>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</si>
  <si>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</si>
  <si>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</si>
  <si>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</si>
  <si>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</si>
  <si>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</si>
  <si>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</si>
  <si>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</si>
  <si>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</si>
  <si>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</si>
  <si>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</si>
  <si>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</si>
  <si>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</si>
  <si>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</si>
  <si>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</si>
  <si>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</si>
  <si>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</si>
  <si>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</si>
  <si>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</si>
  <si>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</si>
  <si>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</si>
  <si>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</si>
  <si>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</si>
  <si>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</si>
  <si>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</si>
  <si>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</si>
  <si>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</si>
  <si>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</si>
  <si>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</si>
  <si>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</si>
  <si>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</si>
  <si>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</si>
  <si>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</si>
  <si>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</si>
  <si>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</si>
  <si>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</si>
  <si>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</si>
  <si>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</si>
  <si>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</si>
  <si>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</si>
  <si>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</si>
  <si>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</si>
  <si>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</si>
  <si>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</si>
  <si>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</si>
  <si>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</si>
  <si>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</si>
  <si>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</si>
  <si>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</si>
  <si>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</si>
  <si>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</si>
  <si>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</si>
  <si>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</si>
  <si>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</si>
  <si>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</si>
  <si>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</si>
  <si>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</si>
  <si>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</si>
  <si>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</si>
  <si>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</si>
  <si>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</si>
  <si>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</si>
  <si>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</si>
  <si>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</si>
  <si>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</si>
  <si>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</si>
  <si>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</si>
  <si>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</si>
  <si>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</si>
  <si>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</si>
  <si>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</si>
  <si>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</si>
  <si>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</si>
  <si>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</si>
  <si>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</si>
  <si>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</si>
  <si>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</si>
  <si>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</si>
  <si>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</si>
  <si>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</si>
  <si>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</si>
  <si>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</si>
  <si>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</si>
  <si>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</si>
  <si>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</si>
  <si>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</si>
  <si>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</si>
  <si>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</si>
  <si>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</si>
  <si>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</si>
  <si>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</si>
  <si>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</si>
  <si>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</si>
  <si>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</si>
  <si>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</si>
  <si>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</si>
  <si>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</si>
  <si>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</si>
  <si>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</si>
  <si>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</si>
  <si>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</si>
  <si>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</si>
  <si>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</si>
  <si>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</si>
  <si>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</si>
  <si>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</si>
  <si>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</si>
  <si>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</si>
  <si>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</si>
  <si>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</si>
  <si>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</si>
  <si>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</si>
  <si>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</si>
  <si>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</si>
  <si>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</si>
  <si>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</si>
  <si>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</si>
  <si>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</si>
  <si>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</si>
  <si>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</si>
  <si>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</si>
  <si>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</si>
  <si>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</si>
  <si>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</si>
  <si>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</si>
  <si>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</si>
  <si>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</si>
  <si>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</si>
  <si>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</si>
  <si>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</si>
  <si>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</si>
  <si>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</si>
  <si>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</si>
  <si>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</si>
  <si>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</si>
  <si>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</si>
  <si>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</si>
  <si>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</si>
  <si>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</si>
  <si>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</si>
  <si>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</si>
  <si>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</si>
  <si>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</si>
  <si>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</si>
  <si>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</si>
  <si>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</si>
  <si>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</si>
  <si>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</si>
  <si>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</si>
  <si>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</si>
  <si>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</si>
  <si>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</si>
  <si>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</si>
  <si>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</si>
  <si>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</si>
  <si>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</si>
  <si>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</si>
  <si>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</si>
  <si>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</si>
  <si>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</si>
  <si>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</si>
  <si>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</si>
  <si>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</si>
  <si>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</si>
  <si>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</si>
  <si>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</si>
  <si>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</si>
  <si>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</si>
  <si>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</si>
  <si>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</si>
  <si>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</si>
  <si>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</si>
  <si>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</si>
  <si>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</si>
  <si>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</si>
  <si>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</si>
  <si>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</si>
  <si>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</si>
  <si>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</si>
  <si>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</si>
  <si>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</si>
  <si>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</si>
  <si>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</si>
  <si>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</si>
  <si>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</si>
  <si>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</si>
  <si>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</si>
  <si>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</si>
  <si>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</si>
  <si>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</si>
  <si>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</si>
  <si>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</si>
  <si>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</si>
  <si>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</si>
  <si>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</si>
  <si>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</si>
  <si>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</si>
  <si>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</si>
  <si>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</si>
  <si>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</si>
  <si>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</si>
  <si>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</si>
  <si>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</si>
  <si>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</si>
  <si>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</si>
  <si>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</si>
  <si>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</si>
  <si>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</si>
  <si>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</si>
  <si>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</si>
  <si>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</si>
  <si>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</si>
  <si>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</si>
  <si>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</si>
  <si>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</si>
  <si>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</si>
  <si>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</si>
  <si>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</si>
  <si>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</si>
  <si>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</si>
  <si>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</si>
  <si>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</si>
  <si>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</si>
  <si>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</si>
  <si>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</si>
  <si>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</si>
  <si>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</si>
  <si>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</si>
  <si>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</si>
  <si>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</si>
  <si>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</si>
  <si>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</si>
  <si>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</si>
  <si>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</si>
  <si>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</si>
  <si>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</si>
  <si>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</si>
  <si>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</si>
  <si>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</si>
  <si>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</si>
  <si>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</si>
  <si>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</si>
  <si>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</si>
  <si>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</si>
  <si>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</si>
  <si>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</si>
  <si>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</si>
  <si>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</si>
  <si>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</si>
  <si>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</si>
  <si>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</si>
  <si>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</si>
  <si>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</si>
  <si>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</si>
  <si>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</si>
  <si>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</si>
  <si>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</si>
  <si>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</si>
  <si>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</si>
  <si>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</si>
  <si>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</si>
  <si>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</si>
  <si>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</si>
  <si>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</si>
  <si>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</si>
  <si>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</si>
  <si>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</si>
  <si>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</si>
  <si>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</si>
  <si>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</si>
  <si>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</si>
  <si>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</si>
  <si>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</si>
  <si>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</si>
  <si>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</si>
  <si>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</si>
  <si>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</si>
  <si>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</si>
  <si>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</si>
  <si>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</si>
  <si>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</si>
  <si>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</si>
  <si>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</si>
  <si>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</si>
  <si>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</si>
  <si>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</si>
  <si>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</si>
  <si>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</si>
  <si>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</si>
  <si>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</si>
  <si>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</si>
  <si>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</si>
  <si>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</si>
  <si>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</si>
  <si>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</si>
  <si>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</si>
  <si>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</si>
  <si>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</si>
  <si>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</si>
  <si>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</si>
  <si>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</si>
  <si>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</si>
  <si>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</si>
  <si>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</si>
  <si>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</si>
  <si>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</si>
  <si>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</si>
  <si>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</si>
  <si>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</si>
  <si>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</si>
  <si>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</si>
  <si>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</si>
  <si>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</si>
  <si>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</si>
  <si>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</si>
  <si>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</si>
  <si>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</si>
  <si>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</si>
  <si>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</si>
  <si>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</si>
  <si>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</si>
  <si>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</si>
  <si>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</si>
  <si>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</si>
  <si>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</si>
  <si>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</si>
  <si>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</si>
  <si>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</si>
  <si>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</si>
  <si>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</si>
  <si>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</si>
  <si>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</si>
  <si>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</si>
  <si>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</si>
  <si>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</si>
  <si>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</si>
  <si>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</si>
  <si>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</si>
  <si>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</si>
  <si>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</si>
  <si>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</si>
  <si>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</si>
  <si>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</si>
  <si>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</si>
  <si>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</si>
  <si>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</si>
  <si>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</si>
  <si>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</si>
  <si>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</si>
  <si>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</si>
  <si>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</si>
  <si>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</si>
  <si>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</si>
  <si>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</si>
  <si>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</si>
  <si>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</si>
  <si>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</si>
  <si>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</si>
  <si>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</si>
  <si>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</si>
  <si>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</si>
  <si>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</si>
  <si>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</si>
  <si>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</si>
  <si>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</si>
  <si>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</si>
  <si>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</si>
  <si>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</si>
  <si>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</si>
  <si>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</si>
  <si>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</si>
  <si>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</si>
  <si>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</si>
  <si>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</si>
  <si>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</si>
  <si>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</si>
  <si>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</si>
  <si>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</si>
  <si>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</si>
  <si>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</si>
  <si>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</si>
  <si>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</si>
  <si>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</si>
  <si>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</si>
  <si>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</si>
  <si>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</si>
  <si>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</si>
  <si>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</si>
  <si>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</si>
  <si>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</si>
  <si>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</si>
  <si>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</si>
  <si>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</si>
  <si>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</si>
  <si>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</si>
  <si>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</si>
  <si>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</si>
  <si>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</si>
  <si>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</si>
  <si>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</si>
  <si>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</si>
  <si>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</si>
  <si>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</si>
  <si>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</si>
  <si>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</si>
  <si>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</si>
  <si>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</si>
  <si>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</si>
  <si>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</si>
  <si>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</si>
  <si>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</si>
  <si>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</si>
  <si>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</si>
  <si>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</si>
  <si>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</si>
  <si>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</si>
  <si>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</si>
  <si>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</si>
  <si>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</si>
  <si>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</si>
  <si>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</si>
  <si>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</si>
  <si>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</si>
  <si>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</si>
  <si>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</si>
  <si>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</si>
  <si>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</si>
  <si>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</si>
  <si>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</si>
  <si>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</si>
  <si>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</si>
  <si>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</si>
  <si>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</si>
  <si>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</si>
  <si>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</si>
  <si>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</si>
  <si>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</si>
  <si>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</si>
  <si>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</si>
  <si>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</si>
  <si>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</si>
  <si>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</si>
  <si>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</si>
  <si>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</si>
  <si>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</si>
  <si>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</si>
  <si>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</si>
  <si>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</si>
  <si>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</si>
  <si>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</si>
  <si>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</si>
  <si>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</si>
  <si>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</si>
  <si>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</si>
  <si>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</si>
  <si>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</si>
  <si>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</si>
  <si>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</si>
  <si>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</si>
  <si>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</si>
  <si>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</si>
  <si>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</si>
  <si>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</si>
  <si>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</si>
  <si>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</si>
  <si>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</si>
  <si>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</si>
  <si>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</si>
  <si>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</si>
  <si>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</si>
  <si>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</si>
  <si>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</si>
  <si>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</si>
  <si>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</si>
  <si>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</si>
  <si>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</si>
  <si>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</si>
  <si>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</si>
  <si>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</si>
  <si>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</si>
  <si>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</si>
  <si>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</si>
  <si>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</si>
  <si>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</si>
  <si>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</si>
  <si>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</si>
  <si>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</si>
  <si>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</si>
  <si>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</si>
  <si>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</si>
  <si>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</si>
  <si>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</si>
  <si>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</si>
  <si>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</si>
  <si>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</si>
  <si>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</si>
  <si>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</si>
  <si>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</si>
  <si>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</si>
  <si>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</si>
  <si>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</si>
  <si>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</si>
  <si>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</si>
  <si>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</si>
  <si>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</si>
  <si>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</si>
  <si>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</si>
  <si>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</si>
  <si>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</si>
  <si>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</si>
  <si>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</si>
  <si>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</si>
  <si>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</si>
  <si>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</si>
  <si>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</si>
  <si>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</si>
  <si>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</si>
  <si>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</si>
  <si>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</si>
  <si>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</si>
  <si>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</si>
  <si>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</si>
  <si>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</si>
  <si>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</si>
  <si>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</si>
  <si>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</si>
  <si>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</si>
  <si>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</si>
  <si>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</si>
  <si>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</si>
  <si>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</si>
  <si>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</si>
  <si>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</si>
  <si>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</si>
  <si>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</si>
  <si>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</si>
  <si>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</si>
  <si>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</si>
  <si>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</si>
  <si>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</si>
  <si>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</si>
  <si>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</si>
  <si>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</si>
  <si>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</si>
  <si>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</si>
  <si>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</si>
  <si>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</si>
  <si>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</si>
  <si>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</si>
  <si>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</si>
  <si>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</si>
  <si>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</si>
  <si>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</si>
  <si>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</si>
  <si>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</si>
  <si>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</si>
  <si>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</si>
  <si>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</si>
  <si>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</si>
  <si>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</si>
  <si>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</si>
  <si>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</si>
  <si>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</si>
  <si>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</si>
  <si>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</si>
  <si>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</si>
  <si>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</si>
  <si>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</si>
  <si>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</si>
  <si>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</si>
  <si>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</si>
  <si>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</si>
  <si>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</si>
  <si>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</si>
  <si>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</si>
  <si>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</si>
  <si>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</si>
  <si>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</si>
  <si>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</si>
  <si>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</si>
  <si>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</si>
  <si>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</si>
  <si>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</si>
  <si>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</si>
  <si>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</si>
  <si>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</si>
  <si>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</si>
  <si>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</si>
  <si>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</si>
  <si>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</si>
  <si>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</si>
  <si>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</si>
  <si>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</si>
  <si>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</si>
  <si>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</si>
  <si>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</si>
  <si>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</si>
  <si>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</si>
  <si>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</si>
  <si>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</si>
  <si>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</si>
  <si>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</si>
  <si>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</si>
  <si>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</si>
  <si>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</si>
  <si>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</si>
  <si>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</si>
  <si>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</si>
  <si>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</si>
  <si>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</si>
  <si>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</si>
  <si>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</si>
  <si>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</si>
  <si>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</si>
  <si>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</si>
  <si>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</si>
  <si>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</si>
  <si>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</si>
  <si>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</si>
  <si>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</si>
  <si>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</si>
  <si>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</si>
  <si>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</si>
  <si>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</si>
  <si>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</si>
  <si>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</si>
  <si>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</si>
  <si>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</si>
  <si>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</si>
  <si>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</si>
  <si>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</si>
  <si>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</si>
  <si>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</si>
  <si>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</si>
  <si>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</si>
  <si>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</si>
  <si>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</si>
  <si>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</si>
  <si>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</si>
  <si>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</si>
  <si>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</si>
  <si>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</si>
  <si>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</si>
  <si>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</si>
  <si>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</si>
  <si>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</si>
  <si>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</si>
  <si>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</si>
  <si>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</si>
  <si>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</si>
  <si>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</si>
  <si>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</si>
  <si>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</si>
  <si>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</si>
  <si>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</si>
  <si>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</si>
  <si>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</si>
  <si>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</si>
  <si>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</si>
  <si>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</si>
  <si>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</si>
  <si>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</si>
  <si>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</si>
  <si>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</si>
  <si>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</si>
  <si>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</si>
  <si>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</si>
  <si>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</si>
  <si>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</si>
  <si>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</si>
  <si>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</si>
  <si>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</si>
  <si>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</si>
  <si>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</si>
  <si>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</si>
  <si>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</si>
  <si>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</si>
  <si>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</si>
  <si>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</si>
  <si>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</si>
  <si>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</si>
  <si>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</si>
  <si>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</si>
  <si>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</si>
  <si>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</si>
  <si>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</si>
  <si>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</si>
  <si>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</si>
  <si>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</si>
  <si>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</si>
  <si>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</si>
  <si>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</si>
  <si>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</si>
  <si>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</si>
  <si>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</si>
  <si>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</si>
  <si>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</si>
  <si>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</si>
  <si>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</si>
  <si>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</si>
  <si>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</si>
  <si>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</si>
  <si>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</si>
  <si>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</si>
  <si>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</si>
  <si>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</si>
  <si>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</si>
  <si>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</si>
  <si>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</si>
  <si>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</si>
  <si>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</si>
  <si>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</si>
  <si>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</si>
  <si>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</si>
  <si>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</si>
  <si>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</si>
  <si>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</si>
  <si>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</si>
  <si>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</si>
  <si>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</si>
  <si>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</si>
  <si>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</si>
  <si>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</si>
  <si>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</si>
  <si>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</si>
  <si>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</si>
  <si>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</si>
  <si>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</si>
  <si>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</si>
  <si>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</si>
  <si>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</si>
  <si>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</si>
  <si>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</si>
  <si>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</si>
  <si>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</si>
  <si>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</si>
  <si>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</si>
  <si>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</si>
  <si>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</si>
  <si>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</si>
  <si>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</si>
  <si>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</si>
  <si>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</si>
  <si>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</si>
  <si>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</si>
  <si>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</si>
  <si>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</si>
  <si>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</si>
  <si>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</si>
  <si>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</si>
  <si>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</si>
  <si>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</si>
  <si>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</si>
  <si>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</si>
  <si>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</si>
  <si>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</si>
  <si>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</si>
  <si>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</si>
  <si>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</si>
  <si>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</si>
  <si>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</si>
  <si>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</si>
  <si>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</si>
  <si>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</si>
  <si>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</si>
  <si>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</si>
  <si>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</si>
  <si>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</si>
  <si>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</si>
  <si>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</si>
  <si>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</si>
  <si>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</si>
  <si>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</si>
  <si>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</si>
  <si>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</si>
  <si>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</si>
  <si>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</si>
  <si>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</si>
  <si>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</si>
  <si>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</si>
  <si>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</si>
  <si>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</si>
  <si>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</si>
  <si>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</si>
  <si>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</si>
  <si>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</si>
  <si>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</si>
  <si>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</si>
  <si>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</si>
  <si>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</si>
  <si>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</si>
  <si>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</si>
  <si>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</si>
  <si>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</si>
  <si>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</si>
  <si>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</si>
  <si>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</si>
  <si>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</si>
  <si>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</si>
  <si>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</si>
  <si>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</si>
  <si>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</si>
  <si>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</si>
  <si>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</si>
  <si>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</si>
  <si>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</si>
  <si>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</si>
  <si>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</si>
  <si>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</si>
  <si>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</si>
  <si>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</si>
  <si>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</si>
  <si>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</si>
  <si>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</si>
  <si>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</si>
  <si>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</si>
  <si>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</si>
  <si>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</si>
  <si>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</si>
  <si>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</si>
  <si>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</si>
  <si>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</si>
  <si>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</si>
  <si>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</si>
  <si>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</si>
  <si>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</si>
  <si>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</si>
  <si>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</si>
  <si>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</si>
  <si>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</si>
  <si>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</si>
  <si>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</si>
  <si>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</si>
  <si>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</si>
  <si>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</si>
  <si>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</si>
  <si>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</si>
  <si>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</si>
  <si>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</si>
  <si>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</si>
  <si>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</si>
  <si>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</si>
  <si>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</si>
  <si>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</si>
  <si>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</si>
  <si>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</si>
  <si>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</si>
  <si>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</si>
  <si>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</si>
  <si>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</si>
  <si>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</si>
  <si>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</si>
  <si>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</si>
  <si>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</si>
  <si>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</si>
  <si>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</si>
  <si>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</si>
  <si>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</si>
  <si>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</si>
  <si>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</si>
  <si>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</si>
  <si>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</si>
  <si>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</si>
  <si>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</si>
  <si>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</si>
  <si>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</si>
  <si>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</si>
  <si>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</si>
  <si>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</si>
  <si>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</si>
  <si>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</si>
  <si>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</si>
  <si>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</si>
  <si>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</si>
  <si>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</si>
  <si>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</si>
  <si>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</si>
  <si>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</si>
  <si>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</si>
  <si>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</si>
  <si>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</si>
  <si>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</si>
  <si>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</si>
  <si>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</si>
  <si>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</si>
  <si>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</si>
  <si>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</si>
  <si>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</si>
  <si>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</si>
  <si>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</si>
  <si>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</si>
  <si>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</si>
  <si>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</si>
  <si>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</si>
  <si>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</si>
  <si>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</si>
  <si>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</si>
  <si>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</si>
  <si>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</si>
  <si>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</si>
  <si>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</si>
  <si>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</si>
  <si>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</si>
  <si>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</si>
  <si>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</si>
  <si>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</si>
  <si>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</si>
  <si>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</si>
  <si>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</si>
  <si>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</si>
  <si>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</si>
  <si>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</si>
  <si>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</si>
  <si>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</si>
  <si>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</si>
  <si>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</si>
  <si>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</si>
  <si>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</si>
  <si>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</si>
  <si>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</si>
  <si>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</si>
  <si>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</si>
  <si>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</si>
  <si>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</si>
  <si>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</si>
  <si>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</si>
  <si>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</si>
  <si>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</si>
  <si>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</si>
  <si>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</si>
  <si>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</si>
  <si>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</si>
  <si>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</si>
  <si>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</si>
  <si>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</si>
  <si>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</si>
  <si>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</si>
  <si>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</si>
  <si>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</si>
  <si>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</si>
  <si>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</si>
  <si>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</si>
  <si>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</si>
  <si>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</si>
  <si>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</si>
  <si>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</si>
  <si>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</si>
  <si>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</si>
  <si>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</si>
  <si>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</si>
  <si>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</si>
  <si>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</si>
  <si>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</si>
  <si>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</si>
  <si>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</si>
  <si>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</si>
  <si>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</si>
  <si>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</si>
  <si>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</si>
  <si>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</si>
  <si>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</si>
  <si>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</si>
  <si>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</si>
  <si>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</si>
  <si>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</si>
  <si>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</si>
  <si>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</si>
  <si>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</si>
  <si>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</si>
  <si>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</si>
  <si>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</si>
  <si>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</si>
  <si>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</si>
  <si>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</si>
  <si>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</si>
  <si>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</si>
  <si>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</si>
  <si>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</si>
  <si>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</si>
  <si>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</si>
  <si>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</si>
  <si>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</si>
  <si>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</si>
  <si>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</si>
  <si>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</si>
  <si>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</si>
  <si>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</si>
  <si>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</si>
  <si>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</si>
  <si>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</si>
  <si>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</si>
  <si>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</si>
  <si>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</si>
  <si>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</si>
  <si>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</si>
  <si>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</si>
  <si>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</si>
  <si>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</si>
  <si>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</si>
  <si>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</si>
  <si>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</si>
  <si>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</si>
  <si>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</si>
  <si>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</si>
  <si>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</si>
  <si>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</si>
  <si>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</si>
  <si>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</si>
  <si>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</si>
  <si>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</si>
  <si>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</si>
  <si>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</si>
  <si>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</si>
  <si>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</si>
  <si>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</si>
  <si>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</si>
  <si>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</si>
  <si>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</si>
  <si>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</si>
  <si>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</si>
  <si>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</si>
  <si>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</si>
  <si>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</si>
  <si>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</si>
  <si>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</si>
  <si>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</si>
  <si>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</si>
  <si>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</si>
  <si>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</si>
  <si>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</si>
  <si>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</si>
  <si>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</si>
  <si>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</si>
  <si>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</si>
  <si>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</si>
  <si>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</si>
  <si>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</si>
  <si>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</si>
  <si>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</si>
  <si>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</si>
  <si>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</si>
  <si>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</si>
  <si>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</si>
  <si>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</si>
  <si>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</si>
  <si>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</si>
  <si>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</si>
  <si>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</si>
  <si>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</si>
  <si>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</si>
  <si>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</si>
  <si>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</si>
  <si>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</si>
  <si>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</si>
  <si>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</si>
  <si>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</si>
  <si>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</si>
  <si>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</si>
  <si>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</si>
  <si>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</si>
  <si>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</si>
  <si>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</si>
  <si>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</si>
  <si>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</si>
  <si>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</si>
  <si>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</si>
  <si>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</si>
  <si>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</si>
  <si>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</si>
  <si>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</si>
  <si>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</si>
  <si>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</si>
  <si>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</si>
  <si>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</si>
  <si>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</si>
  <si>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</si>
  <si>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</si>
  <si>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</si>
  <si>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</si>
  <si>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</si>
  <si>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</si>
  <si>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</si>
  <si>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</si>
  <si>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</si>
  <si>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</si>
  <si>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</si>
  <si>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</si>
  <si>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</si>
  <si>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</si>
  <si>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</si>
  <si>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</si>
  <si>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</si>
  <si>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</si>
  <si>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</si>
  <si>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</si>
  <si>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</si>
  <si>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</si>
  <si>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</si>
  <si>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</si>
  <si>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</si>
  <si>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</si>
  <si>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</si>
  <si>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</si>
  <si>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</si>
  <si>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</si>
  <si>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</si>
  <si>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</si>
  <si>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</si>
  <si>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</si>
  <si>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</si>
  <si>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</si>
  <si>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</si>
  <si>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</si>
  <si>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</si>
  <si>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</si>
  <si>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</si>
  <si>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</si>
  <si>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</si>
  <si>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</si>
  <si>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</si>
  <si>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</si>
  <si>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</si>
  <si>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</si>
  <si>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</si>
  <si>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</si>
  <si>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</si>
  <si>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</si>
  <si>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</si>
  <si>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</si>
  <si>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</si>
  <si>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</si>
  <si>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</si>
  <si>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</si>
  <si>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</si>
  <si>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</si>
  <si>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</si>
  <si>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</si>
  <si>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</si>
  <si>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</si>
  <si>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</si>
  <si>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</si>
  <si>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</si>
  <si>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</si>
  <si>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</si>
  <si>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</si>
  <si>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</si>
  <si>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</si>
  <si>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</si>
  <si>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</si>
  <si>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</si>
  <si>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</si>
  <si>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</si>
  <si>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</si>
  <si>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</si>
  <si>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</si>
  <si>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</si>
  <si>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</si>
  <si>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</si>
  <si>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</si>
  <si>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</si>
  <si>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</si>
  <si>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</si>
  <si>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</si>
  <si>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</si>
  <si>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</si>
  <si>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</si>
  <si>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</si>
  <si>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</si>
  <si>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</si>
  <si>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</si>
  <si>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</si>
  <si>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</si>
  <si>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</si>
  <si>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</si>
  <si>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</si>
  <si>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</si>
  <si>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</si>
  <si>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</si>
  <si>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</si>
  <si>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</si>
  <si>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</si>
  <si>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</si>
  <si>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</si>
  <si>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</si>
  <si>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</si>
  <si>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</si>
  <si>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</si>
  <si>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</si>
  <si>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</si>
  <si>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</si>
  <si>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</si>
  <si>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</si>
  <si>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</si>
  <si>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</si>
  <si>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</si>
  <si>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</si>
  <si>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</si>
  <si>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</si>
  <si>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</si>
  <si>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</si>
  <si>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</si>
  <si>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</si>
  <si>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</si>
  <si>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</si>
  <si>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</si>
  <si>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</si>
  <si>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</si>
  <si>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</si>
  <si>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</si>
  <si>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</si>
  <si>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</si>
  <si>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</si>
  <si>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</si>
  <si>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</si>
  <si>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</si>
  <si>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</si>
  <si>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</si>
  <si>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</si>
  <si>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</si>
  <si>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</si>
  <si>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</si>
  <si>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</si>
  <si>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</si>
  <si>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</si>
  <si>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</si>
  <si>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</si>
  <si>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</si>
  <si>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</si>
  <si>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</si>
  <si>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</si>
  <si>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</si>
  <si>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</si>
  <si>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</si>
  <si>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</si>
  <si>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</si>
  <si>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</si>
  <si>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</si>
  <si>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</si>
  <si>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</si>
  <si>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</si>
  <si>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</si>
  <si>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</si>
  <si>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</si>
  <si>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</si>
  <si>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</si>
  <si>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</si>
  <si>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</si>
  <si>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</si>
  <si>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</si>
  <si>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</si>
  <si>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</si>
  <si>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</si>
  <si>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</si>
  <si>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</si>
  <si>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</si>
  <si>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</si>
  <si>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</si>
  <si>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</si>
  <si>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</si>
  <si>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</si>
  <si>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</si>
  <si>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</si>
  <si>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</si>
  <si>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</si>
  <si>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</si>
  <si>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</si>
  <si>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</si>
  <si>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</si>
  <si>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</si>
  <si>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</si>
  <si>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</si>
  <si>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</si>
  <si>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</si>
  <si>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</si>
  <si>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</si>
  <si>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</si>
  <si>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</si>
  <si>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</si>
  <si>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</si>
  <si>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</si>
  <si>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</si>
  <si>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</si>
  <si>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</si>
  <si>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</si>
  <si>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</si>
  <si>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</si>
  <si>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</si>
  <si>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</si>
  <si>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</si>
  <si>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</si>
  <si>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</si>
  <si>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</si>
  <si>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</si>
  <si>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</si>
  <si>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</si>
  <si>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</si>
  <si>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</si>
  <si>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</si>
  <si>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</si>
  <si>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</si>
  <si>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</si>
  <si>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</si>
  <si>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</si>
  <si>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</si>
  <si>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</si>
  <si>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</si>
  <si>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</si>
  <si>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</si>
  <si>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</si>
  <si>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</si>
  <si>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</si>
  <si>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</si>
  <si>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</si>
  <si>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</si>
  <si>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</si>
  <si>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</si>
  <si>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</si>
  <si>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</si>
  <si>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</si>
  <si>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</si>
  <si>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</si>
  <si>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</si>
  <si>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</si>
  <si>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</si>
  <si>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</si>
  <si>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</si>
  <si>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</si>
  <si>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</si>
  <si>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</si>
  <si>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</si>
  <si>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</si>
  <si>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</si>
  <si>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</si>
  <si>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</si>
  <si>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</si>
  <si>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</si>
  <si>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</si>
  <si>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</si>
  <si>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</si>
  <si>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</si>
  <si>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</si>
  <si>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</si>
  <si>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</si>
  <si>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</si>
  <si>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</si>
  <si>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</si>
  <si>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</si>
  <si>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</si>
  <si>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</si>
  <si>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</si>
  <si>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</si>
  <si>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</si>
  <si>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</si>
  <si>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</si>
  <si>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</si>
  <si>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</si>
  <si>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</si>
  <si>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</si>
  <si>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</si>
  <si>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</si>
  <si>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</si>
  <si>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</si>
  <si>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</si>
  <si>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</si>
  <si>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</si>
  <si>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</si>
  <si>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</si>
  <si>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</si>
  <si>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</si>
  <si>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</si>
  <si>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</si>
  <si>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</si>
  <si>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</si>
  <si>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</si>
  <si>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</si>
  <si>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</si>
  <si>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</si>
  <si>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</si>
  <si>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</si>
  <si>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</si>
  <si>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</si>
  <si>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</si>
  <si>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</si>
  <si>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</si>
  <si>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</si>
  <si>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</si>
  <si>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</si>
  <si>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</si>
  <si>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</si>
  <si>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</si>
  <si>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</si>
  <si>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</si>
  <si>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</si>
  <si>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</si>
  <si>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</si>
  <si>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</si>
  <si>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</si>
  <si>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</si>
  <si>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</si>
  <si>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</si>
  <si>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</si>
  <si>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</si>
  <si>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</si>
  <si>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</si>
  <si>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</si>
  <si>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</si>
  <si>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</si>
  <si>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</si>
  <si>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</si>
  <si>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</si>
  <si>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</si>
  <si>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</si>
  <si>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</si>
  <si>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</si>
  <si>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</si>
  <si>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</si>
  <si>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</si>
  <si>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</si>
  <si>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</si>
  <si>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</si>
  <si>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</si>
  <si>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</si>
  <si>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</si>
  <si>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</si>
  <si>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</si>
  <si>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</si>
  <si>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</si>
  <si>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</si>
  <si>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</si>
  <si>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</si>
  <si>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</si>
  <si>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</si>
  <si>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</si>
  <si>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</si>
  <si>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</si>
  <si>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</si>
  <si>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</si>
  <si>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</si>
  <si>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</si>
  <si>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</si>
  <si>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</si>
  <si>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</si>
  <si>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</si>
  <si>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</si>
  <si>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</si>
  <si>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</si>
  <si>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</si>
  <si>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</si>
  <si>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</si>
  <si>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</si>
  <si>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</si>
  <si>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</si>
  <si>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</si>
  <si>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</si>
  <si>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</si>
  <si>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</si>
  <si>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</si>
  <si>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</si>
  <si>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</si>
  <si>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</si>
  <si>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</si>
  <si>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</si>
  <si>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</si>
  <si>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</si>
  <si>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</si>
  <si>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</si>
  <si>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</si>
  <si>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</si>
  <si>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</si>
  <si>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</si>
  <si>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</si>
  <si>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</si>
  <si>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</si>
  <si>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</si>
  <si>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</si>
  <si>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</si>
  <si>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</si>
  <si>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</si>
  <si>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</si>
  <si>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</si>
  <si>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</si>
  <si>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</si>
  <si>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</si>
  <si>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</si>
  <si>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</si>
  <si>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</si>
  <si>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</si>
  <si>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</si>
  <si>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</si>
  <si>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</si>
  <si>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</si>
  <si>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</si>
  <si>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</si>
  <si>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</si>
  <si>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</si>
  <si>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</si>
  <si>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</si>
  <si>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</si>
  <si>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</si>
  <si>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</si>
  <si>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</si>
  <si>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</si>
  <si>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</si>
  <si>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</si>
  <si>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</si>
  <si>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</si>
  <si>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</si>
  <si>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</si>
  <si>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</si>
  <si>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</si>
  <si>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</si>
  <si>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</si>
  <si>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</si>
  <si>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</si>
  <si>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</si>
  <si>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</si>
  <si>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</si>
  <si>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</si>
  <si>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</si>
  <si>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</si>
  <si>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</si>
  <si>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</si>
  <si>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</si>
  <si>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</si>
  <si>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</si>
  <si>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</si>
  <si>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</si>
  <si>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</si>
  <si>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</si>
  <si>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</si>
  <si>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</si>
  <si>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</si>
  <si>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</si>
  <si>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</si>
  <si>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</si>
  <si>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</si>
  <si>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</si>
  <si>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</si>
  <si>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</si>
  <si>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</si>
  <si>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</si>
  <si>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</si>
  <si>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</si>
  <si>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</si>
  <si>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</si>
  <si>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</si>
  <si>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</si>
  <si>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</si>
  <si>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</si>
  <si>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</si>
  <si>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</si>
  <si>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</si>
  <si>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</si>
  <si>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</si>
  <si>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</si>
  <si>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</si>
  <si>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</si>
  <si>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</si>
  <si>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</si>
  <si>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</si>
  <si>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</si>
  <si>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</si>
  <si>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</si>
  <si>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</si>
  <si>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</si>
  <si>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</si>
  <si>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</si>
  <si>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</si>
  <si>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</si>
  <si>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</si>
  <si>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</si>
  <si>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</si>
  <si>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</si>
  <si>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</si>
  <si>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</si>
  <si>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</si>
  <si>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</si>
  <si>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</si>
  <si>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</si>
  <si>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</si>
  <si>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</si>
  <si>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</si>
  <si>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</si>
  <si>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</si>
  <si>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</si>
  <si>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</si>
  <si>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</si>
  <si>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</si>
  <si>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</si>
  <si>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</si>
  <si>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</si>
  <si>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</si>
  <si>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</si>
  <si>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</si>
  <si>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</si>
  <si>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</si>
  <si>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</si>
  <si>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</si>
  <si>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</si>
  <si>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</si>
  <si>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</si>
  <si>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</si>
  <si>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</si>
  <si>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</si>
  <si>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</si>
  <si>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</si>
  <si>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</si>
  <si>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</si>
  <si>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</si>
  <si>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</si>
  <si>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</si>
  <si>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</si>
  <si>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</si>
  <si>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</si>
  <si>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</si>
  <si>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</si>
  <si>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</si>
  <si>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</si>
  <si>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</si>
  <si>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</si>
  <si>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</si>
  <si>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</si>
  <si>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</si>
  <si>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</si>
  <si>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</si>
  <si>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</si>
  <si>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</si>
  <si>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</si>
  <si>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</si>
  <si>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</si>
  <si>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</si>
  <si>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</si>
  <si>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</si>
  <si>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</si>
  <si>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</si>
  <si>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</si>
  <si>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</si>
  <si>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</si>
  <si>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</si>
  <si>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</si>
  <si>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</si>
  <si>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</si>
  <si>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</si>
  <si>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</si>
  <si>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</si>
  <si>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</si>
  <si>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</si>
  <si>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</si>
  <si>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</si>
  <si>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</si>
  <si>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</si>
  <si>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</si>
  <si>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</si>
  <si>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</si>
  <si>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</si>
  <si>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</si>
  <si>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</si>
  <si>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</si>
  <si>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</si>
  <si>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</si>
  <si>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</si>
  <si>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</si>
  <si>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</si>
  <si>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</si>
  <si>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</si>
  <si>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</si>
  <si>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</si>
  <si>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</si>
  <si>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</si>
  <si>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</si>
  <si>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</si>
  <si>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</si>
  <si>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</si>
  <si>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</si>
  <si>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</si>
  <si>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</si>
  <si>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</si>
  <si>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</si>
  <si>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</si>
  <si>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</si>
  <si>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</si>
  <si>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</si>
  <si>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</si>
  <si>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</si>
  <si>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</si>
  <si>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</si>
  <si>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</si>
  <si>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</si>
  <si>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</si>
  <si>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</si>
  <si>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</si>
  <si>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</si>
  <si>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</si>
  <si>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</si>
  <si>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</si>
  <si>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</si>
  <si>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</si>
  <si>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</si>
  <si>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</si>
  <si>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</si>
  <si>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</si>
  <si>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</si>
  <si>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</si>
  <si>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</si>
  <si>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</si>
  <si>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</si>
  <si>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</si>
  <si>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</si>
  <si>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</si>
  <si>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</si>
  <si>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</si>
  <si>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</si>
  <si>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</si>
  <si>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</si>
  <si>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</si>
  <si>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</si>
  <si>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</si>
  <si>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</si>
  <si>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</si>
  <si>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</si>
  <si>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</si>
  <si>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</si>
  <si>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</si>
  <si>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</si>
  <si>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</si>
  <si>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</si>
  <si>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</si>
  <si>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</si>
  <si>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</si>
  <si>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</si>
  <si>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</si>
  <si>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</si>
  <si>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</si>
  <si>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</si>
  <si>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</si>
  <si>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</si>
  <si>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</si>
  <si>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</si>
  <si>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</si>
  <si>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</si>
  <si>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</si>
  <si>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</si>
  <si>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</si>
  <si>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</si>
  <si>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</si>
  <si>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</si>
  <si>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</si>
  <si>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</si>
  <si>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</si>
  <si>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</si>
  <si>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</si>
  <si>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</si>
  <si>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</si>
  <si>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</si>
  <si>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</si>
  <si>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</si>
  <si>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</si>
  <si>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</si>
  <si>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</si>
  <si>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</si>
  <si>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</si>
  <si>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</si>
  <si>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</si>
  <si>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</si>
  <si>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</si>
  <si>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</si>
  <si>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</si>
  <si>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</si>
  <si>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</si>
  <si>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</si>
  <si>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</si>
  <si>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</si>
  <si>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</si>
  <si>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</si>
  <si>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</si>
  <si>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</si>
  <si>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</si>
  <si>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</si>
  <si>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</si>
  <si>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</si>
  <si>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</si>
  <si>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</si>
  <si>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</si>
  <si>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</si>
  <si>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</si>
  <si>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</si>
  <si>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</si>
  <si>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</si>
  <si>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</si>
  <si>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</si>
  <si>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</si>
  <si>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</si>
  <si>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</si>
  <si>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</si>
  <si>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</si>
  <si>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</si>
  <si>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</si>
  <si>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</si>
  <si>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</si>
  <si>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</si>
  <si>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</si>
  <si>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</si>
  <si>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</si>
  <si>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</si>
  <si>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</si>
  <si>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</si>
  <si>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</si>
  <si>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</si>
  <si>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</si>
  <si>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</si>
  <si>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</si>
  <si>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</si>
  <si>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</si>
  <si>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</si>
  <si>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</si>
  <si>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</si>
  <si>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</si>
  <si>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</si>
  <si>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</si>
  <si>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</si>
  <si>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</si>
  <si>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</si>
  <si>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</si>
  <si>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</si>
  <si>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</si>
  <si>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</si>
  <si>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</si>
  <si>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</si>
  <si>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</si>
  <si>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</si>
  <si>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</si>
  <si>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</si>
  <si>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</si>
  <si>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</si>
  <si>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</si>
  <si>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</si>
  <si>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</si>
  <si>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</si>
  <si>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</si>
  <si>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</si>
  <si>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</si>
  <si>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</si>
  <si>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</si>
  <si>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</si>
  <si>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</si>
  <si>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</si>
  <si>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</si>
  <si>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</si>
  <si>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</si>
  <si>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</si>
  <si>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</si>
  <si>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</si>
  <si>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</si>
  <si>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</si>
  <si>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</si>
  <si>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</si>
  <si>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</si>
  <si>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</si>
  <si>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</si>
  <si>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</si>
  <si>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</si>
  <si>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</si>
  <si>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</si>
  <si>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</si>
  <si>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</si>
  <si>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</si>
  <si>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</si>
  <si>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</si>
  <si>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</si>
  <si>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</si>
  <si>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</si>
  <si>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</si>
  <si>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</si>
  <si>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</si>
  <si>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</si>
  <si>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</si>
  <si>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</si>
  <si>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</si>
  <si>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</si>
  <si>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</si>
  <si>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</si>
  <si>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</si>
  <si>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</si>
  <si>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</si>
  <si>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</si>
  <si>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</si>
  <si>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</si>
  <si>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</si>
  <si>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</si>
  <si>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</si>
  <si>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</si>
  <si>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</si>
  <si>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</si>
  <si>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</si>
  <si>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</si>
  <si>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</si>
  <si>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</si>
  <si>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</si>
  <si>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</si>
  <si>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</si>
  <si>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</si>
  <si>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</si>
  <si>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</si>
  <si>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</si>
  <si>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</si>
  <si>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</si>
  <si>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</si>
  <si>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</si>
  <si>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</si>
  <si>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</si>
  <si>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</si>
  <si>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</si>
  <si>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</si>
  <si>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</si>
  <si>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</si>
  <si>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</si>
  <si>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</si>
  <si>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</si>
  <si>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</si>
  <si>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</si>
  <si>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</si>
  <si>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</si>
  <si>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</si>
  <si>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</si>
  <si>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</si>
  <si>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</si>
  <si>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</si>
  <si>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</si>
  <si>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</si>
  <si>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</si>
  <si>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</si>
  <si>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</si>
  <si>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</si>
  <si>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</si>
  <si>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</si>
  <si>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</si>
  <si>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</si>
  <si>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</si>
  <si>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</si>
  <si>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</si>
  <si>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</si>
  <si>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</si>
  <si>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</si>
  <si>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</si>
  <si>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</si>
  <si>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</si>
  <si>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</si>
  <si>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</si>
  <si>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</si>
  <si>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</si>
  <si>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</si>
  <si>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</si>
  <si>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</si>
  <si>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</si>
  <si>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</si>
  <si>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</si>
  <si>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</si>
  <si>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</si>
  <si>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</si>
  <si>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</si>
  <si>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</si>
  <si>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</si>
  <si>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</si>
  <si>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</si>
  <si>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</si>
  <si>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</si>
  <si>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</si>
  <si>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</si>
  <si>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</si>
  <si>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</si>
  <si>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</si>
  <si>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</si>
  <si>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</si>
  <si>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</si>
  <si>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</si>
  <si>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</si>
  <si>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</si>
  <si>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</si>
  <si>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</si>
  <si>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</si>
  <si>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</si>
  <si>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</si>
  <si>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</si>
  <si>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</si>
  <si>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</si>
  <si>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</si>
  <si>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</si>
  <si>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</si>
  <si>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</si>
  <si>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</si>
  <si>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</si>
  <si>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</si>
  <si>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</si>
  <si>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</si>
  <si>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</si>
  <si>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</si>
  <si>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</si>
  <si>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</si>
  <si>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</si>
  <si>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</si>
  <si>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</si>
  <si>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</si>
  <si>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</si>
  <si>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</si>
  <si>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</si>
  <si>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</si>
  <si>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</si>
  <si>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</si>
  <si>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</si>
  <si>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</si>
  <si>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</si>
  <si>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</si>
  <si>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</si>
  <si>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</si>
  <si>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</si>
  <si>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</si>
  <si>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</si>
  <si>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</si>
  <si>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</si>
  <si>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</si>
  <si>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</si>
  <si>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</si>
  <si>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</si>
  <si>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</si>
  <si>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</si>
  <si>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</si>
  <si>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</si>
  <si>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</si>
  <si>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</si>
  <si>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</si>
  <si>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</si>
  <si>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</si>
  <si>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</si>
  <si>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</si>
  <si>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</si>
  <si>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</si>
  <si>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</si>
  <si>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</si>
  <si>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</si>
  <si>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</si>
  <si>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</si>
  <si>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</si>
  <si>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</si>
  <si>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</si>
  <si>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</si>
  <si>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</si>
  <si>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</si>
  <si>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</si>
  <si>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</si>
  <si>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</si>
  <si>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</si>
  <si>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</si>
  <si>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</si>
  <si>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</si>
  <si>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</si>
  <si>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</si>
  <si>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</si>
  <si>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</si>
  <si>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</si>
  <si>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</si>
  <si>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</si>
  <si>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</si>
  <si>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</si>
  <si>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</si>
  <si>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</si>
  <si>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</si>
  <si>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</si>
  <si>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</si>
  <si>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</si>
  <si>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</si>
  <si>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</si>
  <si>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</si>
  <si>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</si>
  <si>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</si>
  <si>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</si>
  <si>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</si>
  <si>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</si>
  <si>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</si>
  <si>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</si>
  <si>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</si>
  <si>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</si>
  <si>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</si>
  <si>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</si>
  <si>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</si>
  <si>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</si>
  <si>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</si>
  <si>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</si>
  <si>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</si>
  <si>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</si>
  <si>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</si>
  <si>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</si>
  <si>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</si>
  <si>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</si>
  <si>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</si>
  <si>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</si>
  <si>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</si>
  <si>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</si>
  <si>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</si>
  <si>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</si>
  <si>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</si>
  <si>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</si>
  <si>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</si>
  <si>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</si>
  <si>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</si>
  <si>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</si>
  <si>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</si>
  <si>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</si>
  <si>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</si>
  <si>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</si>
  <si>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</si>
  <si>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</si>
  <si>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</si>
  <si>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</si>
  <si>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</si>
  <si>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</si>
  <si>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</si>
  <si>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</si>
  <si>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</si>
  <si>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</si>
  <si>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</si>
  <si>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</si>
  <si>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</si>
  <si>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</si>
  <si>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</si>
  <si>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</si>
  <si>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</si>
  <si>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</si>
  <si>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</si>
  <si>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</si>
  <si>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</si>
  <si>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</si>
  <si>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</si>
  <si>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</si>
  <si>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</si>
  <si>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</si>
  <si>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</si>
  <si>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</si>
  <si>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</si>
  <si>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</si>
  <si>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</si>
  <si>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</si>
  <si>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</si>
  <si>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</si>
  <si>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</si>
  <si>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</si>
  <si>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</si>
  <si>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</si>
  <si>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</si>
  <si>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</si>
  <si>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</si>
  <si>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</si>
  <si>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</si>
  <si>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</si>
  <si>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</si>
  <si>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</si>
  <si>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</si>
  <si>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</si>
  <si>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</si>
  <si>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</si>
  <si>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</si>
  <si>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</si>
  <si>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</si>
  <si>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</si>
  <si>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</si>
  <si>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</si>
  <si>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</si>
  <si>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</si>
  <si>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</si>
  <si>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</si>
  <si>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</si>
  <si>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</si>
  <si>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</si>
  <si>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</si>
  <si>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</si>
  <si>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</si>
  <si>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</si>
  <si>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</si>
  <si>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</si>
  <si>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</si>
  <si>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</si>
  <si>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</si>
  <si>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</si>
  <si>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</si>
  <si>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</si>
  <si>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</si>
  <si>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</si>
  <si>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</si>
  <si>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</si>
  <si>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</si>
  <si>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</si>
  <si>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</si>
  <si>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</si>
  <si>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</si>
  <si>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</si>
  <si>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</si>
  <si>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</si>
  <si>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</si>
  <si>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</si>
  <si>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</si>
  <si>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</si>
  <si>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</si>
  <si>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</si>
  <si>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</si>
  <si>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</si>
  <si>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</si>
  <si>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</si>
  <si>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</si>
  <si>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</si>
  <si>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</si>
  <si>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</si>
  <si>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</si>
  <si>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</si>
  <si>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</si>
  <si>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</si>
  <si>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</si>
  <si>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</si>
  <si>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</si>
  <si>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</si>
  <si>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</si>
  <si>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</si>
  <si>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</si>
  <si>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</si>
  <si>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</si>
  <si>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</si>
  <si>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</si>
  <si>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</si>
  <si>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</si>
  <si>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</si>
  <si>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</si>
  <si>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</si>
  <si>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</si>
  <si>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</si>
  <si>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</si>
  <si>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</si>
  <si>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</si>
  <si>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</si>
  <si>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</si>
  <si>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</si>
  <si>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</si>
  <si>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</si>
  <si>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</si>
  <si>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</si>
  <si>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</si>
  <si>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</si>
  <si>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</si>
  <si>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</si>
  <si>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</si>
  <si>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</si>
  <si>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</si>
  <si>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</si>
  <si>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</si>
  <si>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</si>
  <si>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</si>
  <si>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</si>
  <si>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</si>
  <si>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</si>
  <si>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</si>
  <si>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</si>
  <si>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</si>
  <si>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</si>
  <si>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</si>
  <si>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</si>
  <si>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</si>
  <si>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</si>
  <si>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</si>
  <si>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</si>
  <si>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</si>
  <si>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</si>
  <si>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</si>
  <si>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</si>
  <si>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</si>
  <si>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</si>
  <si>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</si>
  <si>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</si>
  <si>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</si>
  <si>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</si>
  <si>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</si>
  <si>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</si>
  <si>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</si>
  <si>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</si>
  <si>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</si>
  <si>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</si>
  <si>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</si>
  <si>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</si>
  <si>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</si>
  <si>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</si>
  <si>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</si>
  <si>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</si>
  <si>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</si>
  <si>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</si>
  <si>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</si>
  <si>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</si>
  <si>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</si>
  <si>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</si>
  <si>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</si>
  <si>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</si>
  <si>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</si>
  <si>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</si>
  <si>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</si>
  <si>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</si>
  <si>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</si>
  <si>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</si>
  <si>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</si>
  <si>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</si>
  <si>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</si>
  <si>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</si>
  <si>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</si>
  <si>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</si>
  <si>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</si>
  <si>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</si>
  <si>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</si>
  <si>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</si>
  <si>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</si>
  <si>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</si>
  <si>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</si>
  <si>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</si>
  <si>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</si>
  <si>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</si>
  <si>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</si>
  <si>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</si>
  <si>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</si>
  <si>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</si>
  <si>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</si>
  <si>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</si>
  <si>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</si>
  <si>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</si>
  <si>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</si>
  <si>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</si>
  <si>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</si>
  <si>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</si>
  <si>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</si>
  <si>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</si>
  <si>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</si>
  <si>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</si>
  <si>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</si>
  <si>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</si>
  <si>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</si>
  <si>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</si>
  <si>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</si>
  <si>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</si>
  <si>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</si>
  <si>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</si>
  <si>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</si>
  <si>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</si>
  <si>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</si>
  <si>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</si>
  <si>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</si>
  <si>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</si>
  <si>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</si>
  <si>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</si>
  <si>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</si>
  <si>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</si>
  <si>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</si>
  <si>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</si>
  <si>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</si>
  <si>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</si>
  <si>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</si>
  <si>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</si>
  <si>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</si>
  <si>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</si>
  <si>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</si>
  <si>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</si>
  <si>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</si>
  <si>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</si>
  <si>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</si>
  <si>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</si>
  <si>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</si>
  <si>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</si>
  <si>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</si>
  <si>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</si>
  <si>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</si>
  <si>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</si>
  <si>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</si>
  <si>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</si>
  <si>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</si>
  <si>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</si>
  <si>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</si>
  <si>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</si>
  <si>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</si>
  <si>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</si>
  <si>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</si>
  <si>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</si>
  <si>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</si>
  <si>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</si>
  <si>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</si>
  <si>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</si>
  <si>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</si>
  <si>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</si>
  <si>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</si>
  <si>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</si>
  <si>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</si>
  <si>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</si>
  <si>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</si>
  <si>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</si>
  <si>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</si>
  <si>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</si>
  <si>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</si>
  <si>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</si>
  <si>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</si>
  <si>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</si>
  <si>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</si>
  <si>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</si>
  <si>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</si>
  <si>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</si>
  <si>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</si>
  <si>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</si>
  <si>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</si>
  <si>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</si>
  <si>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</si>
  <si>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</si>
  <si>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</si>
  <si>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</si>
  <si>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</si>
  <si>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</si>
  <si>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</si>
  <si>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</si>
  <si>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</si>
  <si>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</si>
  <si>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</si>
  <si>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</si>
  <si>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</si>
  <si>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</si>
  <si>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</si>
  <si>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</si>
  <si>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</si>
  <si>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</si>
  <si>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</si>
  <si>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</si>
  <si>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</si>
  <si>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</si>
  <si>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</si>
  <si>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</si>
  <si>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</si>
  <si>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</si>
  <si>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</si>
  <si>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</si>
  <si>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</si>
  <si>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</si>
  <si>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</si>
  <si>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</si>
  <si>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</si>
  <si>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</si>
  <si>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</si>
  <si>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</si>
  <si>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</si>
  <si>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</si>
  <si>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</si>
  <si>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</si>
  <si>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</si>
  <si>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</si>
  <si>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</si>
  <si>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</si>
  <si>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</si>
  <si>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</si>
  <si>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</si>
  <si>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</si>
  <si>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</si>
  <si>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</si>
  <si>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</si>
  <si>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</si>
  <si>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</si>
  <si>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</si>
  <si>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</si>
  <si>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</si>
  <si>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</si>
  <si>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</si>
  <si>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</si>
  <si>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</si>
  <si>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</si>
  <si>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</si>
  <si>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</si>
  <si>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</si>
  <si>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</si>
  <si>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</si>
  <si>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</si>
  <si>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</si>
  <si>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</si>
  <si>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</si>
  <si>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</si>
  <si>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</si>
  <si>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</si>
  <si>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</si>
  <si>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</si>
  <si>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</si>
  <si>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</si>
  <si>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</si>
  <si>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</si>
  <si>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</si>
  <si>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</si>
  <si>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</si>
  <si>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</si>
  <si>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</si>
  <si>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</si>
  <si>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</si>
  <si>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</si>
  <si>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</si>
  <si>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</si>
  <si>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</si>
  <si>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</si>
  <si>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</si>
  <si>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</si>
  <si>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</si>
  <si>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</si>
  <si>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</si>
  <si>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</si>
  <si>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</si>
  <si>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</si>
  <si>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</si>
  <si>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</si>
  <si>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</si>
  <si>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</si>
  <si>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</si>
  <si>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</si>
  <si>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</si>
  <si>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</si>
  <si>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</si>
  <si>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</si>
  <si>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</si>
  <si>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</si>
  <si>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</si>
  <si>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</si>
  <si>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</si>
  <si>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</si>
  <si>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</si>
  <si>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</si>
  <si>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</si>
  <si>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</si>
  <si>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</si>
  <si>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</si>
  <si>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</si>
  <si>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</si>
  <si>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</si>
  <si>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</si>
  <si>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</si>
  <si>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</si>
  <si>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</si>
  <si>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</si>
  <si>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</si>
  <si>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</si>
  <si>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</si>
  <si>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</si>
  <si>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</si>
  <si>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</si>
  <si>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</si>
  <si>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</si>
  <si>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</si>
  <si>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</si>
  <si>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</si>
  <si>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</si>
  <si>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</si>
  <si>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</si>
  <si>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</si>
  <si>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</si>
  <si>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</si>
  <si>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</si>
  <si>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</si>
  <si>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</si>
  <si>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</si>
  <si>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</si>
  <si>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</si>
  <si>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</si>
  <si>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</si>
  <si>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</si>
  <si>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</si>
  <si>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</si>
  <si>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</si>
  <si>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</si>
  <si>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</si>
  <si>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</si>
  <si>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</si>
  <si>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</si>
  <si>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</si>
  <si>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</si>
  <si>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</si>
  <si>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</si>
  <si>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</si>
  <si>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</si>
  <si>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</si>
  <si>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</si>
  <si>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</si>
  <si>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</si>
  <si>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</si>
  <si>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</si>
  <si>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</si>
  <si>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</si>
  <si>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</si>
  <si>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</si>
  <si>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</si>
  <si>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</si>
  <si>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</si>
  <si>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</si>
  <si>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</si>
  <si>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</si>
  <si>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</si>
  <si>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</si>
  <si>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</si>
  <si>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</si>
  <si>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</si>
  <si>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</si>
  <si>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</si>
  <si>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</si>
  <si>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</si>
  <si>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</si>
  <si>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</si>
  <si>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</si>
  <si>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</si>
  <si>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</si>
  <si>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</si>
  <si>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</si>
  <si>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</si>
  <si>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</si>
  <si>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</si>
  <si>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</si>
  <si>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</si>
  <si>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</si>
  <si>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</si>
  <si>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</si>
  <si>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</si>
  <si>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</si>
  <si>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</si>
  <si>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</si>
  <si>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</si>
  <si>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</si>
  <si>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</si>
  <si>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</si>
  <si>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</si>
  <si>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</si>
  <si>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</si>
  <si>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</si>
  <si>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</si>
  <si>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</si>
  <si>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</si>
  <si>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</si>
  <si>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</si>
  <si>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</si>
  <si>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</si>
  <si>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</si>
  <si>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</si>
  <si>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</si>
  <si>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</si>
  <si>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</si>
  <si>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</si>
  <si>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</si>
  <si>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</si>
  <si>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</si>
  <si>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</si>
  <si>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</si>
  <si>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</si>
  <si>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</si>
  <si>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</si>
  <si>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</si>
  <si>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</si>
  <si>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</si>
  <si>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</si>
  <si>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</si>
  <si>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</si>
  <si>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</si>
  <si>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</si>
  <si>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</si>
  <si>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</si>
  <si>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</si>
  <si>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</si>
  <si>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</si>
  <si>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</si>
  <si>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</si>
  <si>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</si>
  <si>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</si>
  <si>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</si>
  <si>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</si>
  <si>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</si>
  <si>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</si>
  <si>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</si>
  <si>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</si>
  <si>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</si>
  <si>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</si>
  <si>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</si>
  <si>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</si>
  <si>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</si>
  <si>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</si>
  <si>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</si>
  <si>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</si>
  <si>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</si>
  <si>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</si>
  <si>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</si>
  <si>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</si>
  <si>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</si>
  <si>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</si>
  <si>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</si>
  <si>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</si>
  <si>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</si>
  <si>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</si>
  <si>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</si>
  <si>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</si>
  <si>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</si>
  <si>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</si>
  <si>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</si>
  <si>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</si>
  <si>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</si>
  <si>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</si>
  <si>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</si>
  <si>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</si>
  <si>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</si>
  <si>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</si>
  <si>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</si>
  <si>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</si>
  <si>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</si>
  <si>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</si>
  <si>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</si>
  <si>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</si>
  <si>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</si>
  <si>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</si>
  <si>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</si>
  <si>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</si>
  <si>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</si>
  <si>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</si>
  <si>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</si>
  <si>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</si>
  <si>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</si>
  <si>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</si>
  <si>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</si>
  <si>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</si>
  <si>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</si>
  <si>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</si>
  <si>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</si>
  <si>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</si>
  <si>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</si>
  <si>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</si>
  <si>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</si>
  <si>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</si>
  <si>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</si>
  <si>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</si>
  <si>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</si>
  <si>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</si>
  <si>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</si>
  <si>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</si>
  <si>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</si>
  <si>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</si>
  <si>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</si>
  <si>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</si>
  <si>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</si>
  <si>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</si>
  <si>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</si>
  <si>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</si>
  <si>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</si>
  <si>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</si>
  <si>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</si>
  <si>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</si>
  <si>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</si>
  <si>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</si>
  <si>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</si>
  <si>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</si>
  <si>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</si>
  <si>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</si>
  <si>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</si>
  <si>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</si>
  <si>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</si>
  <si>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</si>
  <si>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</si>
  <si>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</si>
  <si>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</si>
  <si>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</si>
  <si>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</si>
  <si>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</si>
  <si>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</si>
  <si>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</si>
  <si>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</si>
  <si>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</si>
  <si>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</si>
  <si>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</si>
  <si>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</si>
  <si>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</si>
  <si>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</si>
  <si>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</si>
  <si>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</si>
  <si>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</si>
  <si>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</si>
  <si>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</si>
  <si>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</si>
  <si>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</si>
  <si>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</si>
  <si>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</si>
  <si>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</si>
  <si>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</si>
  <si>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</si>
  <si>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</si>
  <si>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</si>
  <si>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</si>
  <si>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</si>
  <si>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</si>
  <si>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</si>
  <si>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</si>
  <si>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</si>
  <si>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</si>
  <si>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</si>
  <si>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</si>
  <si>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</si>
  <si>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</si>
  <si>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</si>
  <si>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</si>
  <si>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</si>
  <si>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</si>
  <si>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</si>
  <si>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</si>
  <si>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</si>
  <si>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</si>
  <si>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</si>
  <si>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</si>
  <si>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</si>
  <si>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</si>
  <si>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</si>
  <si>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</si>
  <si>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</si>
  <si>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</si>
  <si>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</si>
  <si>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</si>
  <si>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</si>
  <si>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</si>
  <si>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</si>
  <si>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</si>
  <si>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</si>
  <si>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</si>
  <si>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</si>
  <si>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</si>
  <si>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</si>
  <si>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</si>
  <si>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</si>
  <si>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</si>
  <si>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</si>
  <si>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</si>
  <si>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</si>
  <si>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</si>
  <si>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</si>
  <si>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</si>
  <si>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</si>
  <si>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</si>
  <si>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</si>
  <si>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</si>
  <si>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</si>
  <si>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</si>
  <si>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</si>
  <si>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</si>
  <si>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</si>
  <si>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</si>
  <si>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</si>
  <si>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</si>
  <si>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</si>
  <si>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</si>
  <si>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</si>
  <si>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</si>
  <si>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</si>
  <si>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</si>
  <si>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</si>
  <si>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</si>
  <si>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</si>
  <si>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</si>
  <si>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</si>
  <si>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</si>
  <si>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</si>
  <si>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</si>
  <si>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</si>
  <si>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</si>
  <si>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</si>
  <si>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</si>
  <si>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</si>
  <si>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</si>
  <si>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</si>
  <si>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</si>
  <si>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</si>
  <si>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</si>
  <si>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</si>
  <si>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</si>
  <si>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</si>
  <si>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</si>
  <si>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</si>
  <si>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</si>
  <si>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</si>
  <si>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</si>
  <si>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</si>
  <si>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</si>
  <si>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</si>
  <si>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</si>
  <si>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</si>
  <si>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</si>
  <si>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</si>
  <si>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</si>
  <si>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</si>
  <si>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</si>
  <si>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</si>
  <si>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</si>
  <si>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</si>
  <si>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</si>
  <si>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</si>
  <si>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</si>
  <si>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</si>
  <si>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</si>
  <si>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</si>
  <si>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</si>
  <si>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</si>
  <si>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</si>
  <si>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</si>
  <si>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</si>
  <si>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</si>
  <si>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</si>
  <si>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</si>
  <si>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</si>
  <si>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</si>
  <si>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</si>
  <si>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</si>
  <si>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</si>
  <si>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</si>
  <si>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</si>
  <si>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</si>
  <si>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</si>
  <si>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</si>
  <si>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</si>
  <si>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</si>
  <si>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</si>
  <si>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</si>
  <si>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</si>
  <si>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</si>
  <si>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</si>
  <si>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</si>
  <si>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</si>
  <si>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</si>
  <si>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</si>
  <si>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</si>
  <si>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</si>
  <si>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</si>
  <si>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</si>
  <si>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</si>
  <si>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</si>
  <si>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</si>
  <si>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</si>
  <si>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</si>
  <si>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</si>
  <si>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</si>
  <si>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</si>
  <si>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</si>
  <si>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</si>
  <si>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</si>
  <si>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</si>
  <si>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</si>
  <si>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</si>
  <si>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</si>
  <si>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</si>
  <si>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</si>
  <si>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</si>
  <si>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</si>
  <si>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</si>
  <si>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</si>
  <si>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</si>
  <si>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</si>
  <si>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</si>
  <si>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</si>
  <si>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</si>
  <si>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</si>
  <si>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</si>
  <si>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</si>
  <si>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</si>
  <si>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</si>
  <si>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</si>
  <si>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</si>
  <si>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</si>
  <si>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</si>
  <si>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</si>
  <si>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</si>
  <si>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</si>
  <si>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</si>
  <si>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</si>
  <si>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</si>
  <si>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</si>
  <si>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</si>
  <si>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</si>
  <si>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</si>
  <si>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</si>
  <si>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</si>
  <si>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</si>
  <si>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</si>
  <si>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</si>
  <si>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</si>
  <si>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</si>
  <si>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</si>
  <si>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</si>
  <si>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</si>
  <si>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</si>
  <si>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</si>
  <si>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</si>
  <si>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</si>
  <si>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</si>
  <si>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</si>
  <si>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</si>
  <si>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</si>
  <si>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</si>
  <si>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</si>
  <si>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</si>
  <si>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</si>
  <si>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</si>
  <si>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</si>
  <si>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</si>
  <si>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</si>
  <si>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</si>
  <si>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</si>
  <si>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</si>
  <si>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</si>
  <si>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</si>
  <si>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</si>
  <si>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</si>
  <si>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</si>
  <si>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</si>
  <si>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</si>
  <si>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</si>
  <si>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</si>
  <si>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</si>
  <si>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</si>
  <si>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</si>
  <si>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</si>
  <si>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</si>
  <si>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</si>
  <si>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</si>
  <si>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</si>
  <si>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</si>
  <si>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</si>
  <si>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</si>
  <si>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</si>
  <si>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</si>
  <si>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</si>
  <si>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</si>
  <si>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</si>
  <si>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</si>
  <si>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</si>
  <si>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</si>
  <si>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</si>
  <si>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</si>
  <si>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</si>
  <si>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</si>
  <si>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</si>
  <si>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</si>
  <si>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</si>
  <si>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</si>
  <si>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</si>
  <si>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</si>
  <si>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</si>
  <si>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</si>
  <si>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</si>
  <si>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</si>
  <si>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</si>
  <si>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</si>
  <si>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</si>
  <si>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</si>
  <si>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</si>
  <si>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</si>
  <si>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</si>
  <si>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</si>
  <si>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</si>
  <si>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</si>
  <si>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</si>
  <si>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</si>
  <si>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</si>
  <si>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</si>
  <si>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</si>
  <si>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</si>
  <si>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</si>
  <si>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</si>
  <si>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</si>
  <si>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</si>
  <si>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</si>
  <si>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</si>
  <si>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</si>
  <si>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</si>
  <si>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</si>
  <si>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</si>
  <si>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</si>
  <si>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</si>
  <si>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</si>
  <si>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</si>
  <si>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</si>
  <si>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</si>
  <si>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</si>
  <si>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</si>
  <si>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</si>
  <si>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</si>
  <si>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</si>
  <si>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</si>
  <si>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</si>
  <si>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</si>
  <si>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</si>
  <si>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</si>
  <si>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</si>
  <si>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</si>
  <si>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</si>
  <si>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</si>
  <si>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</si>
  <si>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</si>
  <si>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</si>
  <si>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</si>
  <si>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</si>
  <si>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</si>
  <si>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</si>
  <si>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</si>
  <si>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</si>
  <si>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</si>
  <si>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</si>
  <si>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</si>
  <si>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</si>
  <si>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</si>
  <si>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</si>
  <si>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</si>
  <si>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</si>
  <si>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</si>
  <si>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</si>
  <si>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</si>
  <si>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</si>
  <si>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</si>
  <si>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</si>
  <si>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</si>
  <si>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</si>
  <si>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</si>
  <si>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</si>
  <si>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</si>
  <si>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</si>
  <si>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</si>
  <si>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</si>
  <si>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</si>
  <si>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</si>
  <si>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</si>
  <si>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</si>
  <si>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</si>
  <si>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</si>
  <si>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</si>
  <si>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</si>
  <si>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</si>
  <si>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</si>
  <si>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</si>
  <si>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</si>
  <si>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</si>
  <si>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</si>
  <si>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</si>
  <si>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</si>
  <si>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</si>
  <si>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</si>
  <si>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</si>
  <si>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</si>
  <si>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</si>
  <si>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</si>
  <si>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</si>
  <si>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</si>
  <si>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</si>
  <si>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</si>
  <si>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</si>
  <si>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</si>
  <si>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</si>
  <si>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</si>
  <si>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</si>
  <si>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</si>
  <si>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</si>
  <si>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</si>
  <si>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</si>
  <si>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</si>
  <si>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</si>
  <si>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</si>
  <si>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</si>
  <si>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</si>
  <si>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</si>
  <si>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</si>
  <si>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</si>
  <si>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</si>
  <si>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</si>
  <si>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</si>
  <si>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</si>
  <si>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</si>
  <si>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</si>
  <si>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</si>
  <si>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</si>
  <si>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</si>
  <si>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</si>
  <si>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</si>
  <si>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</si>
  <si>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</si>
  <si>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</si>
  <si>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</si>
  <si>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</si>
  <si>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</si>
  <si>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</si>
  <si>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</si>
  <si>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</si>
  <si>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</si>
  <si>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</si>
  <si>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</si>
  <si>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</si>
  <si>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</si>
  <si>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</si>
  <si>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</si>
  <si>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</si>
  <si>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</si>
  <si>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</si>
  <si>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</si>
  <si>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</si>
  <si>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</si>
  <si>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</si>
  <si>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</si>
  <si>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</si>
  <si>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</si>
  <si>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</si>
  <si>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</si>
  <si>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</si>
  <si>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</si>
  <si>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</si>
  <si>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</si>
  <si>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</si>
  <si>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</si>
  <si>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</si>
  <si>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</si>
  <si>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</si>
  <si>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</si>
  <si>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</si>
  <si>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</si>
  <si>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</si>
  <si>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</si>
  <si>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</si>
  <si>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</si>
  <si>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</si>
  <si>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</si>
  <si>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</si>
  <si>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</si>
  <si>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</si>
  <si>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</si>
  <si>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</si>
  <si>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</si>
  <si>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</si>
  <si>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</si>
  <si>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</si>
  <si>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</si>
  <si>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</si>
  <si>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</si>
  <si>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</si>
  <si>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</si>
  <si>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</si>
  <si>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</si>
  <si>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</si>
  <si>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</si>
  <si>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</si>
  <si>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</si>
  <si>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</si>
  <si>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</si>
  <si>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</si>
  <si>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</si>
  <si>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</si>
  <si>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</si>
  <si>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</si>
  <si>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</si>
  <si>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</si>
  <si>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</si>
  <si>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</si>
  <si>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</si>
  <si>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</si>
  <si>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</si>
  <si>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</si>
  <si>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</si>
  <si>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</si>
  <si>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</si>
  <si>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</si>
  <si>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</si>
  <si>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</si>
  <si>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</si>
  <si>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</si>
  <si>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</si>
  <si>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</si>
  <si>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</si>
  <si>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</si>
  <si>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</si>
  <si>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</si>
  <si>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</si>
  <si>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</si>
  <si>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</si>
  <si>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</si>
  <si>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</si>
  <si>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</si>
  <si>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</si>
  <si>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</si>
  <si>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</si>
  <si>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</si>
  <si>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</si>
  <si>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</si>
  <si>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</si>
  <si>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</si>
  <si>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</si>
  <si>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</si>
  <si>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</si>
  <si>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</si>
  <si>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</si>
  <si>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</si>
  <si>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</si>
  <si>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</si>
  <si>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</si>
  <si>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</si>
  <si>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</si>
  <si>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</si>
  <si>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</si>
  <si>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</si>
  <si>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</si>
  <si>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</si>
  <si>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</si>
  <si>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</si>
  <si>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</si>
  <si>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</si>
  <si>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</si>
  <si>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</si>
  <si>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</si>
  <si>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</si>
  <si>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</si>
  <si>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</si>
  <si>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</si>
  <si>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</si>
  <si>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</si>
  <si>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</si>
  <si>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</si>
  <si>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</si>
  <si>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</si>
  <si>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</si>
  <si>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</si>
  <si>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</si>
  <si>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</si>
  <si>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</si>
  <si>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</si>
  <si>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</si>
  <si>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</si>
  <si>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</si>
  <si>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</si>
  <si>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</si>
  <si>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</si>
  <si>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</si>
  <si>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</si>
  <si>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</si>
  <si>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</si>
  <si>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</si>
  <si>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</si>
  <si>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</si>
  <si>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</si>
  <si>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</si>
  <si>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</si>
  <si>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</si>
  <si>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</si>
  <si>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</si>
  <si>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</si>
  <si>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</si>
  <si>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</si>
  <si>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</si>
  <si>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</si>
  <si>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</si>
  <si>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</si>
  <si>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</si>
  <si>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</si>
  <si>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</si>
  <si>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</si>
  <si>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</si>
  <si>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</si>
  <si>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</si>
  <si>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</si>
  <si>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</si>
  <si>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</si>
  <si>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</si>
  <si>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</si>
  <si>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</si>
  <si>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</si>
  <si>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</si>
  <si>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</si>
  <si>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</si>
  <si>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</si>
  <si>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</si>
  <si>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</si>
  <si>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</si>
  <si>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</si>
  <si>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</si>
  <si>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</si>
  <si>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</si>
  <si>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</si>
  <si>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</si>
  <si>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</si>
  <si>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</si>
  <si>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</si>
  <si>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</si>
  <si>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</si>
  <si>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</si>
  <si>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</si>
  <si>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</si>
  <si>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</si>
  <si>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</si>
  <si>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</si>
  <si>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</si>
  <si>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</si>
  <si>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</si>
  <si>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</si>
  <si>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</si>
  <si>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</si>
  <si>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</si>
  <si>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</si>
  <si>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</si>
  <si>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</si>
  <si>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</si>
  <si>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</si>
  <si>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</si>
  <si>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</si>
  <si>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</si>
  <si>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</si>
  <si>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</si>
  <si>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</si>
  <si>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</si>
  <si>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</si>
  <si>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</si>
  <si>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</si>
  <si>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</si>
  <si>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</si>
  <si>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</si>
  <si>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</si>
  <si>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</si>
  <si>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</si>
  <si>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</si>
  <si>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</si>
  <si>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</si>
  <si>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</si>
  <si>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</si>
  <si>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</si>
  <si>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</si>
  <si>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</si>
  <si>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</si>
  <si>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</si>
  <si>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</si>
  <si>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</si>
  <si>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</si>
  <si>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</si>
  <si>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</si>
  <si>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</si>
  <si>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</si>
  <si>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</si>
  <si>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</si>
  <si>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</si>
  <si>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</si>
  <si>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</si>
  <si>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</si>
  <si>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</si>
  <si>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</si>
  <si>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</si>
  <si>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</si>
  <si>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</si>
  <si>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</si>
  <si>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</si>
  <si>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</si>
  <si>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</si>
  <si>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</si>
  <si>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</si>
  <si>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</si>
  <si>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</si>
  <si>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</si>
  <si>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</si>
  <si>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</si>
  <si>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</si>
  <si>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</si>
  <si>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</si>
  <si>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</si>
  <si>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</si>
  <si>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</si>
  <si>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</si>
  <si>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</si>
  <si>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</si>
  <si>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</si>
  <si>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</si>
  <si>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</si>
  <si>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</si>
  <si>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</si>
  <si>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</si>
  <si>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</si>
  <si>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</si>
  <si>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</si>
  <si>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</si>
  <si>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</si>
  <si>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</si>
  <si>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</si>
  <si>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</si>
  <si>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</si>
  <si>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</si>
  <si>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</si>
  <si>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</si>
  <si>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</si>
  <si>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</si>
  <si>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</si>
  <si>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</si>
  <si>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</si>
  <si>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</si>
  <si>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</si>
  <si>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</si>
  <si>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</si>
  <si>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</si>
  <si>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</si>
  <si>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</si>
  <si>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</si>
  <si>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</si>
  <si>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</si>
  <si>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</si>
  <si>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</si>
  <si>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</si>
  <si>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</si>
  <si>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</si>
  <si>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</si>
  <si>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</si>
  <si>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</si>
  <si>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</si>
  <si>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</si>
  <si>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</si>
  <si>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</si>
  <si>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</si>
  <si>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</si>
  <si>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</si>
  <si>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</si>
  <si>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</si>
  <si>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</si>
  <si>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</si>
  <si>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</si>
  <si>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</si>
  <si>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</si>
  <si>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</si>
  <si>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</si>
  <si>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</si>
  <si>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</si>
  <si>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</si>
  <si>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</si>
  <si>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</si>
  <si>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</si>
  <si>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</si>
  <si>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</si>
  <si>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</si>
  <si>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</si>
  <si>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</si>
  <si>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</si>
  <si>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</si>
  <si>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</si>
  <si>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</si>
  <si>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</si>
  <si>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</si>
  <si>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</si>
  <si>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</si>
  <si>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</si>
  <si>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</si>
  <si>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</si>
  <si>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</si>
  <si>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</si>
  <si>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</si>
  <si>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</si>
  <si>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</si>
  <si>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</si>
  <si>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</si>
  <si>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</si>
  <si>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</si>
  <si>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</si>
  <si>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</si>
  <si>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</si>
  <si>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</si>
  <si>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</si>
  <si>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</si>
  <si>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</si>
  <si>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</si>
  <si>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</si>
  <si>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</si>
  <si>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</si>
  <si>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</si>
  <si>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</si>
  <si>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</si>
  <si>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</si>
  <si>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</si>
  <si>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</si>
  <si>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</si>
  <si>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</si>
  <si>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</si>
  <si>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</si>
  <si>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</si>
  <si>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</si>
  <si>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</si>
  <si>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</si>
  <si>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</si>
  <si>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</si>
  <si>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</si>
  <si>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</si>
  <si>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</si>
  <si>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</si>
  <si>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</si>
  <si>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</si>
  <si>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</si>
  <si>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</si>
  <si>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</si>
  <si>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</si>
  <si>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</si>
  <si>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</si>
  <si>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</si>
  <si>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</si>
  <si>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</si>
  <si>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</si>
  <si>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</si>
  <si>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</si>
  <si>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</si>
  <si>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</si>
  <si>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</si>
  <si>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</si>
  <si>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</si>
  <si>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</si>
  <si>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</si>
  <si>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</si>
  <si>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</si>
  <si>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</si>
  <si>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</si>
  <si>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</si>
  <si>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</si>
  <si>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</si>
  <si>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</si>
  <si>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</si>
  <si>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</si>
  <si>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</si>
  <si>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</si>
  <si>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</si>
  <si>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</si>
  <si>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</si>
  <si>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</si>
  <si>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</si>
  <si>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</si>
  <si>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</si>
  <si>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</si>
  <si>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</si>
  <si>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</si>
  <si>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</si>
  <si>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</si>
  <si>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</si>
  <si>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</si>
  <si>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</si>
  <si>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</si>
  <si>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</si>
  <si>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</si>
  <si>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</si>
  <si>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</si>
  <si>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</si>
  <si>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</si>
  <si>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</si>
  <si>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</si>
  <si>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</si>
  <si>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</si>
  <si>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</si>
  <si>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</si>
  <si>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</si>
  <si>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</si>
  <si>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</si>
  <si>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</si>
  <si>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</si>
  <si>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</si>
  <si>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</si>
  <si>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</si>
  <si>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</si>
  <si>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</si>
  <si>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</si>
  <si>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</si>
  <si>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</si>
  <si>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</si>
  <si>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</si>
  <si>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</si>
  <si>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</si>
  <si>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</si>
  <si>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</si>
  <si>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</si>
  <si>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</si>
  <si>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</si>
  <si>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</si>
  <si>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</si>
  <si>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</si>
  <si>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</si>
  <si>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</si>
  <si>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</si>
  <si>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</si>
  <si>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</si>
  <si>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</si>
  <si>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</si>
  <si>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</si>
  <si>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</si>
  <si>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</si>
  <si>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</si>
  <si>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</si>
  <si>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</si>
  <si>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</si>
  <si>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</si>
  <si>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</si>
  <si>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</si>
  <si>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</si>
  <si>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</si>
  <si>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</si>
  <si>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</si>
  <si>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</si>
  <si>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</si>
  <si>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</si>
  <si>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</si>
  <si>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</si>
  <si>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</si>
  <si>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</si>
  <si>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</si>
  <si>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</si>
  <si>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</si>
  <si>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</si>
  <si>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</si>
  <si>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</si>
  <si>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</si>
  <si>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</si>
  <si>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</si>
  <si>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</si>
  <si>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</si>
  <si>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</si>
  <si>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</si>
  <si>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</si>
  <si>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</si>
  <si>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</si>
  <si>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</si>
  <si>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</si>
  <si>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</si>
  <si>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</si>
  <si>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</si>
  <si>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</si>
  <si>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</si>
  <si>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</si>
  <si>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</si>
  <si>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</si>
  <si>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</si>
  <si>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</si>
  <si>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</si>
  <si>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</si>
  <si>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</si>
  <si>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</si>
  <si>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</si>
  <si>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</si>
  <si>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</si>
  <si>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</si>
  <si>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</si>
  <si>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</si>
  <si>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</si>
  <si>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</si>
  <si>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</si>
  <si>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</si>
  <si>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</si>
  <si>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</si>
  <si>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</si>
  <si>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</si>
  <si>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</si>
  <si>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</si>
  <si>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</si>
  <si>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</si>
  <si>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</si>
  <si>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</si>
  <si>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</si>
  <si>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</si>
  <si>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</si>
  <si>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</si>
  <si>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</si>
  <si>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</si>
  <si>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</si>
  <si>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</si>
  <si>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</si>
  <si>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</si>
  <si>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</si>
  <si>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</si>
  <si>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</si>
  <si>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</si>
  <si>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</si>
  <si>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</si>
  <si>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</si>
  <si>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</si>
  <si>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</si>
  <si>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</si>
  <si>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</si>
  <si>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</si>
  <si>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</si>
  <si>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</si>
  <si>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</si>
  <si>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</si>
  <si>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</si>
  <si>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</si>
  <si>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</si>
  <si>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</si>
  <si>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</si>
  <si>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</si>
  <si>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</si>
  <si>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</si>
  <si>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</si>
  <si>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</si>
  <si>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</si>
  <si>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</si>
  <si>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</si>
  <si>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</si>
  <si>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</si>
  <si>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</si>
  <si>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</si>
  <si>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</si>
  <si>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</si>
  <si>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</si>
  <si>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</si>
  <si>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</si>
  <si>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</si>
  <si>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</si>
  <si>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</si>
  <si>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</si>
  <si>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</si>
  <si>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</si>
  <si>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</si>
  <si>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</si>
  <si>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</si>
  <si>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</si>
  <si>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</si>
  <si>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</si>
  <si>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</si>
  <si>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</si>
  <si>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</si>
  <si>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</si>
  <si>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</si>
  <si>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</si>
  <si>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</si>
  <si>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</si>
  <si>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</si>
  <si>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</si>
  <si>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</si>
  <si>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</si>
  <si>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</si>
  <si>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</si>
  <si>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</si>
  <si>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</si>
  <si>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</si>
  <si>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</si>
  <si>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</si>
  <si>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</si>
  <si>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</si>
  <si>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</si>
  <si>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</si>
  <si>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</si>
  <si>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</si>
  <si>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</si>
  <si>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</si>
  <si>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</si>
  <si>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</si>
  <si>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</si>
  <si>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</si>
  <si>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</si>
  <si>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</si>
  <si>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</si>
  <si>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</si>
  <si>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</si>
  <si>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</si>
  <si>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</si>
  <si>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</si>
  <si>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</si>
  <si>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</si>
  <si>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</si>
  <si>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</si>
  <si>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</si>
  <si>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</si>
  <si>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</si>
  <si>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</si>
  <si>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</si>
  <si>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</si>
  <si>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</si>
  <si>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</si>
  <si>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</si>
  <si>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</si>
  <si>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</si>
  <si>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</si>
  <si>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</si>
  <si>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</si>
  <si>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</si>
  <si>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</si>
  <si>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</si>
  <si>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</si>
  <si>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</si>
  <si>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</si>
  <si>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</si>
  <si>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</si>
  <si>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</si>
  <si>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</si>
  <si>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</si>
  <si>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</si>
  <si>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</si>
  <si>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</si>
  <si>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</si>
  <si>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</si>
  <si>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</si>
  <si>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</si>
  <si>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</si>
  <si>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</si>
  <si>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</si>
  <si>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</si>
  <si>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</si>
  <si>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</si>
  <si>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</si>
  <si>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</si>
  <si>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</si>
  <si>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</si>
  <si>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</si>
  <si>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</si>
  <si>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</si>
  <si>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</si>
  <si>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</si>
  <si>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</si>
  <si>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</si>
  <si>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</si>
  <si>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</si>
  <si>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</si>
  <si>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</si>
  <si>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</si>
  <si>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</si>
  <si>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</si>
  <si>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</si>
  <si>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</si>
  <si>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</si>
  <si>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</si>
  <si>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</si>
  <si>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</si>
  <si>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</si>
  <si>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</si>
  <si>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</si>
  <si>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</si>
  <si>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</si>
  <si>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</si>
  <si>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</si>
  <si>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</si>
  <si>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</si>
  <si>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</si>
  <si>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</si>
  <si>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</si>
  <si>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</si>
  <si>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</si>
  <si>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</si>
  <si>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</si>
  <si>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</si>
  <si>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</si>
  <si>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</si>
  <si>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</si>
  <si>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</si>
  <si>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</si>
  <si>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</si>
  <si>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</si>
  <si>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</si>
  <si>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</si>
  <si>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</si>
  <si>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</si>
  <si>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</si>
  <si>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</si>
  <si>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</si>
  <si>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</si>
  <si>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</si>
  <si>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</si>
  <si>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</si>
  <si>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</si>
  <si>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</si>
  <si>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</si>
  <si>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</si>
  <si>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</si>
  <si>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</si>
  <si>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</si>
  <si>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</si>
  <si>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</si>
  <si>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</si>
  <si>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</si>
  <si>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</si>
  <si>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</si>
  <si>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</si>
  <si>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</si>
  <si>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</si>
  <si>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</si>
  <si>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</si>
  <si>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</si>
  <si>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</si>
  <si>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</si>
  <si>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</si>
  <si>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</si>
  <si>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</si>
  <si>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</si>
  <si>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</si>
  <si>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</si>
  <si>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</si>
  <si>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</si>
  <si>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</si>
  <si>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</si>
  <si>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</si>
  <si>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</si>
  <si>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</si>
  <si>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</si>
  <si>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</si>
  <si>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</si>
  <si>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</si>
  <si>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</si>
  <si>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</si>
  <si>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</si>
  <si>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</si>
  <si>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</si>
  <si>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</si>
  <si>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</si>
  <si>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</si>
  <si>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</si>
  <si>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</si>
  <si>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</si>
  <si>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</si>
  <si>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</si>
  <si>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</si>
  <si>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</si>
  <si>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</si>
  <si>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</si>
  <si>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</si>
  <si>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</si>
  <si>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</si>
  <si>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</si>
  <si>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</si>
  <si>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</si>
  <si>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</si>
  <si>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</si>
  <si>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</si>
  <si>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</si>
  <si>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</si>
  <si>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</si>
  <si>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</si>
  <si>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</si>
  <si>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</si>
  <si>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</si>
  <si>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</si>
  <si>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</si>
  <si>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</si>
  <si>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</si>
  <si>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</si>
  <si>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</si>
  <si>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</si>
  <si>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</si>
  <si>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</si>
  <si>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</si>
  <si>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</si>
  <si>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</si>
  <si>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</si>
  <si>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</si>
  <si>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</si>
  <si>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</si>
  <si>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</si>
  <si>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</si>
  <si>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</si>
  <si>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</si>
  <si>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</si>
  <si>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</si>
  <si>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</si>
  <si>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</si>
  <si>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</si>
  <si>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</si>
  <si>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</si>
  <si>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</si>
  <si>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</si>
  <si>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</si>
  <si>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</si>
  <si>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</si>
  <si>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</si>
  <si>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</si>
  <si>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</si>
  <si>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</si>
  <si>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</si>
  <si>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</si>
  <si>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</si>
  <si>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</si>
  <si>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</si>
  <si>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</si>
  <si>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</si>
  <si>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</si>
  <si>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</si>
  <si>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</si>
  <si>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</si>
  <si>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</si>
  <si>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</si>
  <si>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</si>
  <si>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</si>
  <si>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</si>
  <si>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</si>
  <si>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</si>
  <si>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</si>
  <si>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</si>
  <si>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</si>
  <si>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</si>
  <si>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</si>
  <si>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</si>
  <si>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</si>
  <si>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</si>
  <si>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</si>
  <si>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</si>
  <si>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</si>
  <si>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</si>
  <si>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</si>
  <si>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</si>
  <si>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</si>
  <si>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</si>
  <si>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</si>
  <si>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</si>
  <si>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</si>
  <si>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</si>
  <si>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</si>
  <si>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</si>
  <si>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</si>
  <si>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</si>
  <si>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</si>
  <si>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</si>
  <si>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</si>
  <si>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</si>
  <si>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</si>
  <si>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</si>
  <si>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</si>
  <si>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</si>
  <si>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</si>
  <si>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</si>
  <si>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</si>
  <si>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</si>
  <si>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</si>
  <si>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</si>
  <si>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</si>
  <si>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</si>
  <si>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</si>
  <si>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</si>
  <si>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</si>
  <si>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</si>
  <si>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</si>
  <si>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</si>
  <si>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</si>
  <si>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</si>
  <si>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</si>
  <si>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</si>
  <si>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</si>
  <si>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</si>
  <si>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</si>
  <si>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</si>
  <si>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</si>
  <si>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</si>
  <si>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</si>
  <si>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</si>
  <si>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</si>
  <si>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</si>
  <si>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</si>
  <si>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</si>
  <si>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</si>
  <si>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</si>
  <si>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</si>
  <si>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</si>
  <si>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</si>
  <si>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</si>
  <si>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</si>
  <si>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</si>
  <si>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</si>
  <si>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</si>
  <si>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</si>
  <si>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</si>
  <si>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</si>
  <si>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</si>
  <si>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</si>
  <si>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</si>
  <si>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</si>
  <si>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</si>
  <si>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</si>
  <si>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</si>
  <si>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</si>
  <si>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</si>
  <si>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</si>
  <si>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</si>
  <si>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</si>
  <si>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</si>
  <si>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</si>
  <si>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</si>
  <si>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</si>
  <si>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</si>
  <si>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</si>
  <si>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</si>
  <si>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</si>
  <si>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</si>
  <si>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</si>
  <si>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</si>
  <si>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</si>
  <si>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</si>
  <si>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</si>
  <si>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</si>
  <si>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</si>
  <si>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</si>
  <si>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</si>
  <si>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</si>
  <si>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</si>
  <si>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</si>
  <si>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</si>
  <si>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</si>
  <si>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</si>
  <si>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</si>
  <si>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</si>
  <si>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</si>
  <si>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</si>
  <si>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</si>
  <si>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</si>
  <si>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</si>
  <si>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</si>
  <si>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</si>
  <si>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</si>
  <si>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</si>
  <si>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</si>
  <si>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</si>
  <si>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</si>
  <si>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</si>
  <si>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</si>
  <si>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</si>
  <si>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</si>
  <si>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</si>
  <si>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</si>
  <si>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</si>
  <si>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</si>
  <si>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</si>
  <si>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</si>
  <si>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</si>
  <si>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</si>
  <si>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</si>
  <si>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</si>
  <si>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</si>
  <si>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</si>
  <si>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</si>
  <si>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</si>
  <si>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</si>
  <si>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</si>
  <si>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</si>
  <si>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</si>
  <si>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</si>
  <si>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</si>
  <si>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</si>
  <si>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</si>
  <si>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</si>
  <si>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</si>
  <si>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</si>
  <si>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</si>
  <si>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</si>
  <si>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</si>
  <si>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</si>
  <si>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</si>
  <si>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</si>
  <si>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</si>
  <si>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</si>
  <si>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</si>
  <si>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</si>
  <si>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</si>
  <si>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</si>
  <si>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</si>
  <si>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</si>
  <si>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</si>
  <si>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</si>
  <si>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</si>
  <si>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</si>
  <si>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</si>
  <si>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</si>
  <si>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</si>
  <si>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</si>
  <si>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</si>
  <si>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</si>
  <si>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</si>
  <si>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</si>
  <si>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</si>
  <si>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</si>
  <si>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</si>
  <si>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</si>
  <si>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</si>
  <si>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</si>
  <si>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</si>
  <si>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</si>
  <si>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</si>
  <si>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</si>
  <si>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</si>
  <si>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</si>
  <si>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</si>
  <si>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</si>
  <si>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</si>
  <si>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</si>
  <si>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</si>
  <si>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</si>
  <si>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</si>
  <si>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</si>
  <si>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</si>
  <si>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</si>
  <si>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</si>
  <si>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</si>
  <si>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</si>
  <si>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</si>
  <si>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</si>
  <si>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</si>
  <si>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</si>
  <si>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</si>
  <si>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</si>
  <si>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</si>
  <si>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</si>
  <si>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</si>
  <si>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</si>
  <si>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</si>
  <si>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</si>
  <si>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</si>
  <si>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</si>
  <si>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</si>
  <si>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</si>
  <si>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</si>
  <si>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</si>
  <si>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</si>
  <si>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</si>
  <si>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</si>
  <si>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</si>
  <si>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</si>
  <si>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</si>
  <si>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</si>
  <si>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</si>
  <si>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</si>
  <si>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</si>
  <si>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</si>
  <si>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</si>
  <si>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</si>
  <si>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</si>
  <si>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</si>
  <si>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</si>
  <si>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</si>
  <si>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</si>
  <si>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</si>
  <si>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</si>
  <si>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</si>
  <si>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</si>
  <si>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</si>
  <si>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</si>
  <si>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</si>
  <si>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</si>
  <si>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</si>
  <si>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</si>
  <si>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</si>
  <si>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</si>
  <si>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</si>
  <si>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</si>
  <si>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</si>
  <si>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</si>
  <si>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</si>
  <si>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</si>
  <si>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</si>
  <si>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</si>
  <si>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</si>
  <si>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</si>
  <si>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</si>
  <si>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</si>
  <si>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</si>
  <si>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</si>
  <si>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</si>
  <si>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</si>
  <si>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</si>
  <si>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</si>
  <si>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</si>
  <si>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</si>
  <si>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</si>
  <si>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</si>
  <si>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</si>
  <si>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</si>
  <si>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</si>
  <si>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</si>
  <si>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</si>
  <si>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</si>
  <si>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</si>
  <si>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</si>
  <si>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</si>
  <si>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</si>
  <si>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</si>
  <si>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</si>
  <si>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</si>
  <si>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</si>
  <si>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</si>
  <si>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</si>
  <si>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</si>
  <si>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</si>
  <si>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</si>
  <si>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</si>
  <si>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</si>
  <si>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</si>
  <si>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</si>
  <si>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</si>
  <si>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</si>
  <si>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</si>
  <si>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</si>
  <si>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</si>
  <si>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</si>
  <si>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</si>
  <si>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</si>
  <si>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</si>
  <si>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</si>
  <si>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</si>
  <si>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</si>
  <si>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</si>
  <si>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</si>
  <si>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</si>
  <si>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</si>
  <si>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</si>
  <si>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</si>
  <si>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</si>
  <si>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</si>
  <si>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</si>
  <si>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</si>
  <si>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</si>
  <si>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</si>
  <si>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</si>
  <si>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</si>
  <si>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</si>
  <si>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</si>
  <si>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</si>
  <si>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</si>
  <si>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</si>
  <si>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</si>
  <si>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</si>
  <si>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</si>
  <si>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</si>
  <si>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</si>
  <si>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</si>
  <si>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</si>
  <si>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</si>
  <si>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</si>
  <si>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</si>
  <si>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</si>
  <si>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</si>
  <si>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</si>
  <si>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</si>
  <si>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</si>
  <si>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</si>
  <si>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</si>
  <si>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</si>
  <si>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</si>
  <si>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</si>
  <si>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</si>
  <si>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</si>
  <si>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</si>
  <si>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</si>
  <si>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</si>
  <si>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</si>
  <si>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</si>
  <si>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</si>
  <si>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</si>
  <si>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</si>
  <si>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</si>
  <si>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</si>
  <si>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</si>
  <si>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</si>
  <si>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</si>
  <si>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</si>
  <si>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</si>
  <si>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</si>
  <si>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</si>
  <si>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</si>
  <si>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</si>
  <si>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</si>
  <si>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</si>
  <si>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</si>
  <si>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</si>
  <si>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</si>
  <si>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</si>
  <si>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</si>
  <si>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</si>
  <si>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</si>
  <si>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</si>
  <si>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</si>
  <si>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</si>
  <si>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</si>
  <si>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</si>
  <si>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</si>
  <si>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</si>
  <si>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</si>
  <si>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</si>
  <si>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</si>
  <si>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</si>
  <si>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</si>
  <si>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</si>
  <si>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</si>
  <si>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</si>
  <si>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</si>
  <si>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</si>
  <si>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</si>
  <si>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</si>
  <si>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</si>
  <si>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</si>
  <si>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</si>
  <si>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</si>
  <si>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</si>
  <si>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</si>
  <si>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</si>
  <si>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</si>
  <si>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</si>
  <si>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</si>
  <si>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</si>
  <si>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</si>
  <si>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</si>
  <si>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</si>
  <si>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</si>
  <si>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</si>
  <si>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</si>
  <si>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</si>
  <si>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</si>
  <si>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</si>
  <si>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</si>
  <si>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</si>
  <si>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</si>
  <si>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</si>
  <si>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</si>
  <si>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</si>
  <si>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</si>
  <si>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</si>
  <si>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</si>
  <si>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</si>
  <si>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</si>
  <si>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</si>
  <si>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</si>
  <si>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</si>
  <si>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</si>
  <si>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</si>
  <si>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</si>
  <si>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</si>
  <si>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</si>
  <si>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</si>
  <si>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</si>
  <si>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</si>
  <si>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</si>
  <si>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</si>
  <si>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</si>
  <si>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</si>
  <si>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</si>
  <si>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</si>
  <si>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</si>
  <si>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</si>
  <si>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</si>
  <si>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</si>
  <si>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</si>
  <si>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</si>
  <si>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</si>
  <si>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</si>
  <si>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</si>
  <si>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</si>
  <si>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</si>
  <si>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</si>
  <si>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</si>
  <si>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</si>
  <si>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</si>
  <si>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</si>
  <si>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</si>
  <si>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</si>
  <si>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</si>
  <si>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</si>
  <si>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</si>
  <si>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</si>
  <si>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</si>
  <si>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</si>
  <si>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</si>
  <si>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</si>
  <si>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</si>
  <si>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</si>
  <si>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</si>
  <si>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</si>
  <si>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</si>
  <si>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</si>
  <si>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</si>
  <si>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</si>
  <si>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</si>
  <si>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</si>
  <si>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</si>
  <si>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</si>
  <si>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</si>
  <si>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</si>
  <si>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</si>
  <si>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</si>
  <si>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</si>
  <si>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</si>
  <si>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</si>
  <si>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</si>
  <si>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</si>
  <si>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</si>
  <si>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</si>
  <si>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</si>
  <si>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</si>
  <si>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</si>
  <si>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</si>
  <si>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</si>
  <si>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</si>
  <si>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</si>
  <si>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</si>
  <si>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</si>
  <si>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</si>
  <si>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</si>
  <si>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</si>
  <si>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</si>
  <si>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</si>
  <si>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</si>
  <si>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</si>
  <si>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</si>
  <si>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</si>
  <si>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</si>
  <si>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</si>
  <si>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</si>
  <si>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</si>
  <si>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</si>
  <si>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</si>
  <si>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</si>
  <si>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</si>
  <si>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</si>
  <si>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</si>
  <si>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</si>
  <si>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</si>
  <si>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</si>
  <si>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</si>
  <si>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</si>
  <si>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</si>
  <si>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</si>
  <si>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</si>
  <si>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</si>
  <si>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</si>
  <si>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</si>
  <si>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</si>
  <si>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</si>
  <si>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</si>
  <si>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</si>
  <si>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</si>
  <si>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</si>
  <si>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</si>
  <si>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</si>
  <si>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</si>
  <si>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</si>
  <si>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</si>
  <si>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</si>
  <si>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</si>
  <si>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</si>
  <si>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</si>
  <si>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</si>
  <si>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</si>
  <si>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</si>
  <si>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</si>
  <si>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</si>
  <si>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</si>
  <si>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</si>
  <si>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</si>
  <si>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</si>
  <si>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</si>
  <si>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</si>
  <si>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</si>
  <si>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</si>
  <si>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</si>
  <si>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</si>
  <si>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</si>
  <si>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</si>
  <si>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</si>
  <si>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</si>
  <si>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</si>
  <si>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</si>
  <si>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</si>
  <si>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</si>
  <si>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</si>
  <si>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</si>
  <si>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</si>
  <si>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</si>
  <si>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</si>
  <si>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</si>
  <si>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</si>
  <si>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</si>
  <si>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</si>
  <si>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</si>
  <si>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</si>
  <si>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</si>
  <si>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</si>
  <si>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</si>
  <si>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</si>
  <si>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</si>
  <si>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</si>
  <si>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</si>
  <si>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</si>
  <si>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</si>
  <si>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</si>
  <si>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</si>
  <si>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</si>
  <si>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</si>
  <si>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</si>
  <si>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</si>
  <si>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</si>
  <si>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</si>
  <si>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</si>
  <si>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</si>
  <si>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</si>
  <si>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</si>
  <si>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</si>
  <si>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</si>
  <si>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</si>
  <si>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</si>
  <si>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</si>
  <si>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</si>
  <si>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</si>
  <si>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</si>
  <si>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</si>
  <si>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</si>
  <si>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</si>
  <si>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</si>
  <si>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</si>
  <si>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</si>
  <si>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</si>
  <si>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</si>
  <si>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</si>
  <si>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</si>
  <si>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</si>
  <si>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</si>
  <si>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</si>
  <si>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</si>
  <si>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</si>
  <si>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</si>
  <si>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</si>
  <si>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</si>
  <si>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</si>
  <si>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</si>
  <si>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</si>
  <si>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</si>
  <si>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</si>
  <si>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</si>
  <si>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</si>
  <si>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</si>
  <si>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</si>
  <si>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</si>
  <si>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</si>
  <si>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</si>
  <si>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</si>
  <si>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</si>
  <si>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</si>
  <si>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</si>
  <si>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</si>
  <si>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</si>
  <si>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</si>
  <si>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</si>
  <si>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</si>
  <si>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</si>
  <si>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</si>
  <si>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</si>
  <si>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</si>
  <si>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</si>
  <si>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</si>
  <si>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</si>
  <si>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</si>
  <si>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</si>
  <si>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</si>
  <si>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</si>
  <si>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</si>
  <si>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</si>
  <si>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</si>
  <si>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</si>
  <si>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</si>
  <si>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</si>
  <si>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</si>
  <si>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</si>
  <si>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</si>
  <si>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</si>
  <si>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</si>
  <si>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</si>
  <si>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</si>
  <si>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</si>
  <si>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</si>
  <si>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</si>
  <si>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</si>
  <si>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</si>
  <si>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</si>
  <si>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</si>
  <si>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</si>
  <si>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</si>
  <si>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</si>
  <si>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</si>
  <si>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</si>
  <si>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</si>
  <si>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</si>
  <si>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</si>
  <si>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</si>
  <si>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</si>
  <si>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</si>
  <si>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</si>
  <si>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</si>
  <si>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</si>
  <si>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</si>
  <si>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</si>
  <si>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</si>
  <si>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</si>
  <si>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</si>
  <si>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</si>
  <si>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</si>
  <si>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</si>
  <si>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</si>
  <si>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</si>
  <si>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</si>
  <si>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</si>
  <si>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</si>
  <si>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</si>
  <si>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</si>
  <si>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</si>
  <si>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</si>
  <si>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</si>
  <si>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</si>
  <si>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</si>
  <si>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</si>
  <si>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</si>
  <si>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</si>
  <si>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</si>
  <si>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</si>
  <si>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</si>
  <si>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</si>
  <si>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</si>
  <si>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</si>
  <si>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</si>
  <si>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</si>
  <si>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</si>
  <si>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</si>
  <si>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</si>
  <si>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</si>
  <si>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</si>
  <si>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</si>
  <si>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</si>
  <si>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</si>
  <si>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</si>
  <si>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</si>
  <si>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</si>
  <si>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</si>
  <si>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</si>
  <si>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</si>
  <si>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</si>
  <si>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</si>
  <si>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</si>
  <si>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</si>
  <si>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</si>
  <si>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</si>
  <si>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</si>
  <si>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</si>
  <si>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</si>
  <si>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</si>
  <si>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</si>
  <si>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</si>
  <si>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</si>
  <si>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</si>
  <si>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</si>
  <si>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</si>
  <si>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</si>
  <si>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</si>
  <si>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</si>
  <si>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</si>
  <si>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</si>
  <si>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</si>
  <si>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</si>
  <si>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</si>
  <si>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</si>
  <si>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</si>
  <si>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</si>
  <si>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</si>
  <si>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</si>
  <si>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</si>
  <si>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</si>
  <si>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</si>
  <si>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</si>
  <si>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</si>
  <si>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</si>
  <si>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</si>
  <si>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</si>
  <si>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</si>
  <si>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</si>
  <si>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</si>
  <si>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</si>
  <si>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</si>
  <si>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</si>
  <si>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</si>
  <si>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</si>
  <si>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</si>
  <si>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</si>
  <si>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</si>
  <si>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</si>
  <si>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</si>
  <si>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</si>
  <si>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</si>
  <si>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</si>
  <si>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</si>
  <si>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</si>
  <si>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</si>
  <si>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</si>
  <si>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</si>
  <si>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</si>
  <si>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</si>
  <si>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</si>
  <si>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</si>
  <si>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</si>
  <si>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</si>
  <si>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</si>
  <si>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</si>
  <si>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</si>
  <si>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</si>
  <si>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</si>
  <si>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</si>
  <si>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</si>
  <si>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</si>
  <si>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</si>
  <si>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</si>
  <si>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</si>
  <si>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</si>
  <si>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</si>
  <si>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</si>
  <si>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</si>
  <si>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</si>
  <si>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</si>
  <si>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</si>
  <si>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</si>
  <si>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</si>
  <si>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</si>
  <si>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</si>
  <si>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</si>
  <si>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</si>
  <si>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</si>
  <si>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</si>
  <si>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</si>
  <si>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</si>
  <si>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</si>
  <si>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</si>
  <si>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</si>
  <si>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</si>
  <si>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</si>
  <si>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</si>
  <si>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</si>
  <si>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</si>
  <si>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</si>
  <si>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</si>
  <si>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</si>
  <si>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</si>
  <si>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</si>
  <si>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</si>
  <si>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</si>
  <si>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</si>
  <si>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</si>
  <si>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</si>
  <si>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</si>
  <si>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</si>
  <si>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</si>
  <si>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</si>
  <si>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</si>
  <si>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</si>
  <si>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</si>
  <si>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</si>
  <si>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</si>
  <si>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</si>
  <si>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</si>
  <si>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</si>
  <si>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</si>
  <si>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</si>
  <si>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</si>
  <si>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</si>
  <si>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</si>
  <si>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</si>
  <si>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</si>
  <si>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</si>
  <si>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</si>
  <si>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</si>
  <si>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</si>
  <si>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</si>
  <si>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</si>
  <si>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</si>
  <si>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</si>
  <si>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</si>
  <si>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</si>
  <si>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</si>
  <si>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</si>
  <si>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</si>
  <si>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</si>
  <si>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</si>
  <si>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</si>
  <si>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</si>
  <si>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</si>
  <si>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</si>
  <si>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</si>
  <si>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</si>
  <si>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</si>
  <si>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</si>
  <si>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</si>
  <si>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</si>
  <si>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</si>
  <si>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</si>
  <si>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</si>
  <si>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</si>
  <si>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</si>
  <si>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</si>
  <si>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</si>
  <si>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</si>
  <si>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</si>
  <si>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</si>
  <si>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</si>
  <si>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</si>
  <si>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</si>
  <si>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</si>
  <si>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</si>
  <si>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</si>
  <si>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</si>
  <si>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</si>
  <si>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</si>
  <si>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</si>
  <si>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</si>
  <si>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</si>
  <si>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</si>
  <si>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</si>
  <si>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</si>
  <si>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</si>
  <si>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</si>
  <si>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</si>
  <si>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</si>
  <si>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</si>
  <si>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</si>
  <si>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</si>
  <si>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</si>
  <si>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</si>
  <si>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</si>
  <si>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</si>
  <si>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</si>
  <si>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</si>
  <si>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</si>
  <si>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</si>
  <si>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</si>
  <si>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</si>
  <si>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</si>
  <si>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</si>
  <si>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</si>
  <si>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</si>
  <si>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</si>
  <si>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</si>
  <si>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</si>
  <si>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</si>
  <si>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</si>
  <si>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</si>
  <si>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</si>
  <si>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</si>
  <si>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</si>
  <si>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</si>
  <si>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</si>
  <si>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</si>
  <si>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</si>
  <si>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</si>
  <si>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</si>
  <si>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</si>
  <si>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</si>
  <si>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</si>
  <si>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</si>
  <si>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</si>
  <si>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</si>
  <si>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</si>
  <si>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</si>
  <si>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</si>
  <si>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</si>
  <si>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</si>
  <si>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</si>
  <si>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</si>
  <si>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</si>
  <si>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</si>
  <si>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</si>
  <si>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</si>
  <si>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</si>
  <si>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</si>
  <si>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</si>
  <si>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</si>
  <si>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</si>
  <si>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</si>
  <si>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</si>
  <si>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</si>
  <si>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</si>
  <si>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</si>
  <si>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</si>
  <si>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</si>
  <si>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</si>
  <si>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</si>
  <si>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</si>
  <si>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</si>
  <si>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</si>
  <si>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</si>
  <si>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</si>
  <si>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</si>
  <si>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</si>
  <si>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</si>
  <si>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</si>
  <si>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</si>
  <si>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</si>
  <si>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</si>
  <si>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</si>
  <si>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</si>
  <si>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</si>
  <si>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</si>
  <si>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</si>
  <si>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</si>
  <si>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</si>
  <si>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</si>
  <si>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</si>
  <si>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</si>
  <si>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</si>
  <si>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</si>
  <si>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</si>
  <si>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</si>
  <si>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</si>
  <si>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</si>
  <si>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</si>
  <si>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</si>
  <si>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</si>
  <si>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</si>
  <si>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</si>
  <si>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</si>
  <si>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</si>
  <si>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</si>
  <si>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</si>
  <si>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</si>
  <si>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</si>
  <si>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</si>
  <si>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</si>
  <si>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</si>
  <si>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</si>
  <si>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</si>
  <si>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</si>
  <si>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</si>
  <si>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</si>
  <si>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</si>
  <si>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</si>
  <si>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</si>
  <si>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</si>
  <si>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</si>
  <si>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</si>
  <si>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</si>
  <si>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</si>
  <si>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</si>
  <si>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</si>
  <si>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</si>
  <si>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</si>
  <si>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</si>
  <si>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</si>
  <si>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</si>
  <si>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</si>
  <si>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</si>
  <si>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</si>
  <si>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</si>
  <si>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</si>
  <si>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</si>
  <si>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</si>
  <si>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</si>
  <si>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</si>
  <si>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</si>
  <si>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</si>
  <si>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</si>
  <si>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</si>
  <si>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</si>
  <si>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</si>
  <si>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</si>
  <si>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</si>
  <si>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</si>
  <si>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</si>
  <si>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</si>
  <si>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</si>
  <si>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</si>
  <si>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</si>
  <si>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</si>
  <si>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</si>
  <si>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</si>
  <si>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</si>
  <si>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</si>
  <si>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</si>
  <si>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</si>
  <si>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</si>
  <si>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</si>
  <si>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</si>
  <si>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</si>
  <si>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</si>
  <si>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</si>
  <si>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</si>
  <si>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</si>
  <si>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</si>
  <si>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</si>
  <si>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</si>
  <si>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</si>
  <si>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</si>
  <si>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</si>
  <si>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</si>
  <si>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</si>
  <si>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</si>
  <si>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</si>
  <si>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</si>
  <si>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</si>
  <si>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</si>
  <si>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</si>
  <si>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</si>
  <si>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</si>
  <si>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</si>
  <si>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</si>
  <si>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</si>
  <si>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</si>
  <si>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</si>
  <si>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</si>
  <si>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</si>
  <si>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</si>
  <si>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</si>
  <si>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</si>
  <si>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</si>
  <si>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</si>
  <si>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</si>
  <si>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</si>
  <si>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</si>
  <si>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</si>
  <si>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</si>
  <si>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</si>
  <si>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</si>
  <si>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</si>
  <si>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</si>
  <si>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</si>
  <si>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</si>
  <si>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</si>
  <si>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</si>
  <si>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</si>
  <si>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</si>
  <si>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</si>
  <si>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</si>
  <si>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</si>
  <si>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</si>
  <si>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</si>
  <si>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</si>
  <si>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</si>
  <si>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</si>
  <si>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</si>
  <si>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</si>
  <si>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</si>
  <si>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</si>
  <si>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</si>
  <si>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</si>
  <si>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</si>
  <si>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</si>
  <si>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</si>
  <si>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</si>
  <si>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</si>
  <si>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</si>
  <si>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</si>
  <si>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</si>
  <si>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</si>
  <si>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</si>
  <si>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</si>
  <si>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</si>
  <si>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</si>
  <si>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</si>
  <si>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</si>
  <si>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</si>
  <si>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</si>
  <si>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</si>
  <si>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</si>
  <si>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</si>
  <si>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</si>
  <si>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</si>
  <si>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</si>
  <si>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</si>
  <si>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</si>
  <si>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</si>
  <si>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</si>
  <si>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</si>
  <si>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</si>
  <si>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</si>
  <si>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</si>
  <si>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</si>
  <si>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</si>
  <si>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</si>
  <si>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</si>
  <si>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</si>
  <si>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</si>
  <si>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</si>
  <si>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</si>
  <si>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</si>
  <si>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</si>
  <si>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</si>
  <si>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</si>
  <si>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</si>
  <si>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</si>
  <si>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</si>
  <si>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</si>
  <si>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</si>
  <si>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</si>
  <si>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</si>
  <si>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</si>
  <si>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</si>
  <si>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</si>
  <si>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</si>
  <si>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</si>
  <si>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</si>
  <si>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</si>
  <si>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</si>
  <si>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</si>
  <si>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</si>
  <si>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</si>
  <si>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</si>
  <si>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</si>
  <si>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</si>
  <si>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</si>
  <si>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</si>
  <si>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</si>
  <si>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</si>
  <si>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</si>
  <si>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</si>
  <si>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</si>
  <si>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</si>
  <si>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</si>
  <si>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</si>
  <si>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</si>
  <si>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</si>
  <si>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</si>
  <si>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</si>
  <si>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</si>
  <si>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</si>
  <si>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</si>
  <si>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</si>
  <si>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</si>
  <si>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</si>
  <si>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</si>
  <si>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</si>
  <si>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</si>
  <si>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</si>
  <si>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</si>
  <si>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</si>
  <si>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</si>
  <si>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</si>
  <si>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</si>
  <si>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</si>
  <si>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</si>
  <si>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</si>
  <si>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</si>
  <si>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</si>
  <si>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</si>
  <si>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</si>
  <si>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</si>
  <si>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</si>
  <si>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</si>
  <si>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</si>
  <si>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</si>
  <si>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</si>
  <si>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</si>
  <si>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</si>
  <si>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</si>
  <si>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</si>
  <si>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</si>
  <si>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</si>
  <si>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</si>
  <si>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</si>
  <si>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</si>
  <si>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</si>
  <si>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</si>
  <si>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</si>
  <si>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</si>
  <si>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</si>
  <si>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</si>
  <si>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</si>
  <si>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</si>
  <si>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</si>
  <si>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</si>
  <si>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</si>
  <si>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</si>
  <si>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</si>
  <si>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</si>
  <si>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</si>
  <si>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</si>
  <si>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</si>
  <si>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</si>
  <si>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</si>
  <si>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</si>
  <si>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</si>
  <si>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</si>
  <si>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</si>
  <si>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</si>
  <si>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</si>
  <si>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</si>
  <si>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</si>
  <si>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</si>
  <si>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</si>
  <si>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</si>
  <si>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</si>
  <si>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</si>
  <si>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</si>
  <si>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</si>
  <si>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</si>
  <si>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</si>
  <si>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</si>
  <si>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</si>
  <si>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</si>
  <si>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</si>
  <si>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</si>
  <si>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</si>
  <si>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</si>
  <si>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</si>
  <si>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</si>
  <si>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</si>
  <si>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</si>
  <si>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</si>
  <si>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</si>
  <si>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</si>
  <si>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</si>
  <si>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</si>
  <si>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</si>
  <si>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</si>
  <si>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</si>
  <si>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</si>
  <si>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</si>
  <si>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</si>
  <si>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</si>
  <si>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</si>
  <si>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</si>
  <si>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</si>
  <si>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</si>
  <si>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</si>
  <si>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</si>
  <si>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</si>
  <si>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</si>
  <si>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</si>
  <si>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</si>
  <si>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</si>
  <si>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</si>
  <si>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</si>
  <si>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</si>
  <si>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</si>
  <si>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</si>
  <si>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</si>
  <si>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</si>
  <si>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</si>
  <si>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</si>
  <si>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</si>
  <si>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</si>
  <si>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</si>
  <si>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</si>
  <si>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</si>
  <si>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</si>
  <si>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</si>
  <si>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</si>
  <si>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</si>
  <si>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</si>
  <si>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</si>
  <si>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</si>
  <si>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</si>
  <si>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</si>
  <si>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</si>
  <si>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</si>
  <si>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</si>
  <si>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</si>
  <si>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</si>
  <si>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</si>
  <si>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</si>
  <si>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</si>
  <si>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</si>
  <si>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</si>
  <si>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</si>
  <si>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</si>
  <si>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</si>
  <si>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</si>
  <si>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</si>
  <si>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</si>
  <si>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</si>
  <si>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</si>
  <si>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</si>
  <si>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</si>
  <si>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</si>
  <si>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</si>
  <si>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</si>
  <si>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</si>
  <si>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</si>
  <si>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</si>
  <si>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</si>
  <si>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</si>
  <si>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</si>
  <si>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</si>
  <si>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</si>
  <si>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</si>
  <si>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</si>
  <si>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</si>
  <si>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</si>
  <si>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</si>
  <si>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</si>
  <si>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</si>
  <si>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</si>
  <si>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</si>
  <si>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</si>
  <si>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</si>
  <si>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</si>
  <si>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</si>
  <si>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</si>
  <si>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</si>
  <si>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</si>
  <si>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</si>
  <si>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</si>
  <si>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</si>
  <si>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</si>
  <si>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</si>
  <si>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</si>
  <si>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</si>
  <si>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</si>
  <si>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</si>
  <si>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</si>
  <si>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</si>
  <si>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</si>
  <si>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</si>
  <si>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</si>
  <si>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</si>
  <si>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</si>
  <si>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</si>
  <si>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</si>
  <si>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</si>
  <si>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</si>
  <si>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</si>
  <si>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</si>
  <si>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</si>
  <si>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</si>
  <si>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</si>
  <si>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</si>
  <si>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</si>
  <si>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</si>
  <si>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</si>
  <si>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</si>
  <si>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</si>
  <si>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</si>
  <si>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</si>
  <si>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</si>
  <si>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</si>
  <si>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</si>
  <si>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</si>
  <si>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</si>
  <si>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</si>
  <si>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</si>
  <si>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</si>
  <si>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</si>
  <si>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</si>
  <si>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</si>
  <si>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</si>
  <si>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</si>
  <si>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</si>
  <si>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</si>
  <si>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</si>
  <si>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</si>
  <si>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</si>
  <si>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</si>
  <si>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</si>
  <si>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</si>
  <si>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</si>
  <si>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</si>
  <si>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</si>
  <si>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</si>
  <si>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</si>
  <si>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</si>
  <si>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</si>
  <si>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</si>
  <si>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</si>
  <si>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</si>
  <si>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</si>
  <si>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</si>
  <si>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</si>
  <si>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</si>
  <si>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</si>
  <si>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</si>
  <si>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</si>
  <si>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</si>
  <si>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</si>
  <si>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</si>
  <si>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</si>
  <si>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</si>
  <si>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</si>
  <si>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</si>
  <si>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</si>
  <si>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</si>
  <si>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</si>
  <si>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</si>
  <si>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</si>
  <si>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</si>
  <si>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</si>
  <si>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</si>
  <si>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</si>
  <si>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</si>
  <si>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</si>
  <si>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</si>
  <si>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</si>
  <si>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</si>
  <si>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</si>
  <si>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</si>
  <si>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</si>
  <si>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</si>
  <si>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</si>
  <si>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</si>
  <si>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</si>
  <si>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</si>
  <si>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</si>
  <si>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</si>
  <si>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</si>
  <si>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</si>
  <si>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</si>
  <si>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</si>
  <si>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</si>
  <si>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</si>
  <si>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</si>
  <si>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</si>
  <si>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</si>
  <si>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</si>
  <si>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</si>
  <si>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</si>
  <si>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</si>
  <si>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</si>
  <si>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</si>
  <si>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</si>
  <si>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</si>
  <si>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</si>
  <si>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</si>
  <si>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</si>
  <si>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</si>
  <si>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</si>
  <si>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</si>
  <si>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</si>
  <si>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</si>
  <si>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</si>
  <si>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</si>
  <si>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</si>
  <si>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</si>
  <si>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</si>
  <si>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</si>
  <si>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</si>
  <si>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</si>
  <si>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</si>
  <si>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</si>
  <si>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</si>
  <si>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</si>
  <si>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</si>
  <si>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</si>
  <si>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</si>
  <si>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</si>
  <si>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</si>
  <si>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</si>
  <si>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</si>
  <si>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</si>
  <si>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</si>
  <si>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</si>
  <si>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</si>
  <si>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</si>
  <si>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</si>
  <si>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</si>
  <si>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</si>
  <si>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</si>
  <si>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</si>
  <si>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</si>
  <si>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</si>
  <si>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</si>
  <si>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</si>
  <si>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</si>
  <si>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</si>
  <si>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</si>
  <si>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</si>
  <si>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</si>
  <si>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</si>
  <si>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</si>
  <si>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</si>
  <si>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</si>
  <si>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</si>
  <si>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</si>
  <si>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</si>
  <si>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</si>
  <si>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</si>
  <si>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</si>
  <si>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</si>
  <si>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</si>
  <si>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</si>
  <si>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</si>
  <si>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</si>
  <si>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</si>
  <si>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</si>
  <si>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</si>
  <si>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</si>
  <si>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</si>
  <si>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</si>
  <si>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</si>
  <si>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</si>
  <si>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</si>
  <si>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</si>
  <si>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</si>
  <si>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</si>
  <si>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</si>
  <si>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</si>
  <si>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</si>
  <si>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</si>
  <si>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</si>
  <si>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</si>
  <si>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</si>
  <si>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</si>
  <si>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</si>
  <si>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</si>
  <si>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</si>
  <si>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</si>
  <si>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</si>
  <si>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</si>
  <si>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</si>
  <si>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</si>
  <si>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</si>
  <si>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</si>
  <si>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</si>
  <si>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</si>
  <si>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</si>
  <si>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</si>
  <si>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</si>
  <si>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</si>
  <si>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</si>
  <si>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</si>
  <si>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</si>
  <si>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</si>
  <si>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</si>
  <si>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</si>
  <si>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</si>
  <si>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</si>
  <si>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</si>
  <si>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</si>
  <si>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</si>
  <si>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</si>
  <si>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</si>
  <si>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</si>
  <si>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</si>
  <si>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</si>
  <si>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</si>
  <si>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</si>
  <si>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</si>
  <si>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</si>
  <si>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</si>
  <si>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</si>
  <si>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</si>
  <si>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</si>
  <si>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</si>
  <si>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</si>
  <si>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</si>
  <si>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</si>
  <si>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</si>
  <si>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</si>
  <si>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</si>
  <si>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</si>
  <si>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</si>
  <si>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</si>
  <si>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</si>
  <si>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</si>
  <si>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</si>
  <si>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</si>
  <si>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</si>
  <si>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</si>
  <si>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</si>
  <si>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</si>
  <si>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</si>
  <si>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</si>
  <si>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</si>
  <si>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</si>
  <si>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</si>
  <si>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</si>
  <si>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</si>
  <si>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</si>
  <si>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</si>
  <si>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</si>
  <si>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</si>
  <si>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</si>
  <si>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</si>
  <si>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</si>
  <si>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</si>
  <si>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</si>
  <si>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</si>
  <si>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</si>
  <si>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</si>
  <si>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</si>
  <si>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</si>
  <si>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</si>
  <si>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</si>
  <si>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</si>
  <si>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</si>
  <si>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</si>
  <si>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</si>
  <si>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</si>
  <si>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</si>
  <si>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</si>
  <si>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</si>
  <si>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</si>
  <si>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</si>
  <si>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</si>
  <si>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</si>
  <si>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</si>
  <si>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</si>
  <si>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</si>
  <si>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</si>
  <si>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</si>
  <si>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</si>
  <si>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</si>
  <si>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</si>
  <si>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</si>
  <si>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</si>
  <si>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</si>
  <si>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</si>
  <si>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</si>
  <si>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</si>
  <si>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</si>
  <si>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</si>
  <si>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</si>
  <si>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</si>
  <si>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</si>
  <si>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</si>
  <si>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</si>
  <si>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</si>
  <si>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</si>
  <si>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</si>
  <si>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</si>
  <si>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</si>
  <si>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</si>
  <si>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</si>
  <si>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</si>
  <si>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</si>
  <si>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</si>
  <si>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</si>
  <si>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</si>
  <si>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</si>
  <si>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</si>
  <si>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</si>
  <si>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</si>
  <si>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</si>
  <si>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</si>
  <si>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</si>
  <si>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</si>
  <si>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</si>
  <si>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</si>
  <si>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</si>
  <si>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</si>
  <si>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</si>
  <si>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</si>
  <si>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</si>
  <si>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</si>
  <si>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</si>
  <si>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</si>
  <si>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</si>
  <si>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</si>
  <si>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</si>
  <si>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</si>
  <si>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</si>
  <si>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</si>
  <si>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</si>
  <si>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</si>
  <si>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</si>
  <si>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</si>
  <si>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</si>
  <si>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</si>
  <si>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</si>
  <si>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</si>
  <si>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</si>
  <si>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</si>
  <si>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</si>
  <si>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</si>
  <si>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</si>
  <si>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</si>
  <si>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</si>
  <si>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</si>
  <si>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</si>
  <si>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</si>
  <si>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</si>
  <si>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</si>
  <si>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</si>
  <si>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</si>
  <si>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</si>
  <si>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</si>
  <si>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</si>
  <si>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</si>
  <si>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</si>
  <si>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</si>
  <si>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</si>
  <si>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</si>
  <si>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</si>
  <si>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</si>
  <si>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</si>
  <si>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</si>
  <si>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</si>
  <si>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</si>
  <si>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</si>
  <si>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</si>
  <si>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</si>
  <si>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</si>
  <si>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</si>
  <si>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</si>
  <si>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</si>
  <si>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</si>
  <si>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</si>
  <si>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</si>
  <si>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</si>
  <si>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</si>
  <si>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</si>
  <si>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</si>
  <si>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</si>
  <si>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</si>
  <si>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</si>
  <si>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</si>
  <si>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</si>
  <si>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</si>
  <si>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</si>
  <si>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</si>
  <si>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</si>
  <si>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</si>
  <si>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</si>
  <si>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</si>
  <si>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</si>
  <si>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</si>
  <si>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</si>
  <si>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</si>
  <si>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</si>
  <si>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</si>
  <si>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</si>
  <si>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</si>
  <si>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</si>
  <si>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</si>
  <si>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</si>
  <si>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</si>
  <si>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</si>
  <si>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</si>
  <si>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</si>
  <si>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</si>
  <si>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</si>
  <si>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</si>
  <si>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</si>
  <si>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</si>
  <si>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</si>
  <si>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</si>
  <si>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</si>
  <si>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</si>
  <si>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</si>
  <si>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</si>
  <si>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</si>
  <si>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</si>
  <si>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</si>
  <si>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</si>
  <si>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</si>
  <si>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</si>
  <si>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</si>
  <si>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</si>
  <si>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</si>
  <si>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</si>
  <si>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</si>
  <si>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</si>
  <si>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</si>
  <si>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</si>
  <si>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</si>
  <si>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</si>
  <si>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</si>
  <si>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</si>
  <si>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</si>
  <si>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</si>
  <si>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</si>
  <si>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</si>
  <si>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</si>
  <si>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</si>
  <si>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</si>
  <si>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</si>
  <si>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</si>
  <si>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</si>
  <si>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</si>
  <si>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</si>
  <si>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</si>
  <si>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</si>
  <si>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</si>
  <si>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</si>
  <si>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</si>
  <si>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</si>
  <si>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</si>
  <si>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</si>
  <si>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</si>
  <si>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</si>
  <si>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</si>
  <si>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</si>
  <si>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</si>
  <si>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</si>
  <si>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</si>
  <si>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</si>
  <si>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</si>
  <si>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</si>
  <si>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</si>
  <si>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</si>
  <si>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</si>
  <si>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</si>
  <si>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</si>
  <si>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</si>
  <si>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</si>
  <si>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</si>
  <si>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</si>
  <si>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</si>
  <si>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</si>
  <si>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</si>
  <si>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</si>
  <si>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</si>
  <si>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</si>
  <si>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</si>
  <si>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</si>
  <si>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</si>
  <si>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</si>
  <si>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</si>
  <si>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</si>
  <si>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</si>
  <si>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</si>
  <si>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</si>
  <si>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</si>
  <si>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</si>
  <si>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</si>
  <si>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</si>
  <si>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</si>
  <si>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</si>
  <si>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</si>
  <si>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</si>
  <si>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</si>
  <si>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</si>
  <si>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</si>
  <si>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</si>
  <si>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</si>
  <si>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</si>
  <si>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</si>
  <si>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</si>
  <si>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</si>
  <si>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</si>
  <si>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</si>
  <si>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</si>
  <si>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</si>
  <si>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</si>
  <si>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</si>
  <si>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</si>
  <si>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</si>
  <si>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</si>
  <si>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</si>
  <si>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</si>
  <si>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</si>
  <si>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</si>
  <si>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</si>
  <si>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</si>
  <si>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</si>
  <si>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</si>
  <si>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</si>
  <si>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</si>
  <si>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</si>
  <si>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</si>
  <si>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</si>
  <si>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</si>
  <si>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</si>
  <si>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</si>
  <si>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</si>
  <si>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</si>
  <si>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</si>
  <si>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</si>
  <si>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</si>
  <si>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</si>
  <si>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</si>
  <si>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</si>
  <si>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</si>
  <si>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</si>
  <si>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</si>
  <si>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</si>
  <si>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</si>
  <si>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</si>
  <si>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</si>
  <si>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</si>
  <si>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</si>
  <si>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</si>
  <si>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</si>
  <si>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</si>
  <si>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</si>
  <si>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</si>
  <si>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</si>
  <si>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</si>
  <si>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</si>
  <si>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</si>
  <si>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</si>
  <si>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</si>
  <si>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</si>
  <si>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</si>
  <si>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</si>
  <si>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</si>
  <si>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</si>
  <si>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</si>
  <si>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</si>
  <si>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</si>
  <si>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</si>
  <si>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</si>
  <si>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</si>
  <si>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</si>
  <si>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</si>
  <si>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</si>
  <si>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</si>
  <si>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</si>
  <si>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</si>
  <si>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</si>
  <si>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</si>
  <si>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</si>
  <si>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</si>
  <si>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</si>
  <si>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</si>
  <si>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</si>
  <si>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</si>
  <si>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</si>
  <si>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</si>
  <si>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</si>
  <si>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</si>
  <si>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</si>
  <si>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</si>
  <si>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</si>
  <si>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</si>
  <si>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</si>
  <si>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</si>
  <si>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</si>
  <si>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</si>
  <si>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</si>
  <si>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</si>
  <si>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</si>
  <si>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</si>
  <si>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</si>
  <si>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</si>
  <si>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</si>
  <si>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</si>
  <si>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</si>
  <si>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</si>
  <si>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</si>
  <si>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</si>
  <si>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</si>
  <si>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</si>
  <si>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</si>
  <si>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</si>
  <si>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</si>
  <si>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</si>
  <si>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</si>
  <si>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</si>
  <si>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</si>
  <si>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</si>
  <si>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</si>
  <si>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</si>
  <si>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</si>
  <si>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</si>
  <si>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</si>
  <si>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</si>
  <si>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</si>
  <si>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</si>
  <si>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</si>
  <si>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</si>
  <si>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</si>
  <si>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</si>
  <si>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</si>
  <si>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</si>
  <si>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</si>
  <si>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</si>
  <si>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</si>
  <si>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</si>
  <si>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</si>
  <si>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</si>
  <si>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</si>
  <si>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</si>
  <si>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</si>
  <si>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</si>
  <si>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</si>
  <si>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</si>
  <si>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</si>
  <si>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</si>
  <si>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</si>
  <si>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</si>
  <si>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</si>
  <si>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</si>
  <si>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</si>
  <si>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</si>
  <si>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</si>
  <si>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</si>
  <si>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</si>
  <si>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</si>
  <si>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</si>
  <si>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</si>
  <si>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</si>
  <si>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</si>
  <si>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</si>
  <si>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</si>
  <si>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</si>
  <si>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</si>
  <si>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</si>
  <si>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</si>
  <si>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</si>
  <si>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</si>
  <si>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</si>
  <si>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</si>
  <si>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</si>
  <si>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</si>
  <si>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</si>
  <si>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</si>
  <si>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</si>
  <si>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</si>
  <si>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</si>
  <si>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</si>
  <si>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</si>
  <si>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</si>
  <si>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</si>
  <si>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</si>
  <si>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</si>
  <si>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</si>
  <si>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</si>
  <si>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</si>
  <si>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</si>
  <si>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</si>
  <si>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</si>
  <si>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</si>
  <si>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</si>
  <si>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</si>
  <si>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</si>
  <si>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</si>
  <si>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</si>
  <si>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</si>
  <si>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</si>
  <si>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</si>
  <si>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</si>
  <si>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</si>
  <si>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</si>
  <si>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</si>
  <si>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</si>
  <si>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</si>
  <si>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</si>
  <si>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</si>
  <si>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</si>
  <si>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</si>
  <si>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</si>
  <si>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</si>
  <si>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</si>
  <si>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</si>
  <si>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</si>
  <si>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</si>
  <si>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</si>
  <si>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</si>
  <si>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</si>
  <si>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</si>
  <si>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</si>
  <si>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</si>
  <si>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</si>
  <si>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</si>
  <si>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</si>
  <si>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</si>
  <si>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</si>
  <si>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</si>
  <si>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</si>
  <si>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</si>
  <si>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</si>
  <si>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</si>
  <si>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</si>
  <si>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</si>
  <si>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</si>
  <si>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</si>
  <si>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</si>
  <si>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</si>
  <si>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</si>
  <si>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</si>
  <si>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</si>
  <si>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</si>
  <si>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</si>
  <si>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</si>
  <si>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</si>
  <si>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</si>
  <si>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</si>
  <si>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</si>
  <si>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</si>
  <si>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</si>
  <si>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</si>
  <si>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</si>
  <si>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</si>
  <si>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</si>
  <si>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</si>
  <si>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</si>
  <si>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</si>
  <si>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</si>
  <si>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</si>
  <si>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</si>
  <si>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</si>
  <si>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</si>
  <si>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</si>
  <si>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</si>
  <si>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</si>
  <si>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</si>
  <si>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</si>
  <si>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</si>
  <si>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</si>
  <si>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</si>
  <si>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</si>
  <si>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</si>
  <si>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</si>
  <si>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</si>
  <si>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</si>
  <si>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</si>
  <si>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</si>
  <si>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</si>
  <si>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</si>
  <si>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</si>
  <si>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</si>
  <si>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</si>
  <si>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</si>
  <si>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</si>
  <si>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</si>
  <si>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</si>
  <si>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</si>
  <si>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</si>
  <si>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</si>
  <si>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</si>
  <si>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</si>
  <si>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</si>
  <si>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</si>
  <si>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</si>
  <si>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</si>
  <si>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</si>
  <si>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</si>
  <si>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</si>
  <si>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</si>
  <si>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</si>
  <si>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</si>
  <si>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</si>
  <si>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</si>
  <si>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</si>
  <si>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</si>
  <si>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</si>
  <si>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</si>
  <si>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</si>
  <si>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</si>
  <si>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</si>
  <si>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</si>
  <si>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</si>
  <si>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</si>
  <si>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</si>
  <si>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</si>
  <si>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</si>
  <si>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</si>
  <si>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</si>
  <si>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</si>
  <si>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</si>
  <si>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</si>
  <si>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</si>
  <si>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</si>
  <si>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</si>
  <si>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</si>
  <si>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</si>
  <si>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</si>
  <si>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</si>
  <si>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</si>
  <si>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</si>
  <si>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</si>
  <si>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</si>
  <si>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</si>
  <si>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</si>
  <si>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</si>
  <si>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</si>
  <si>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</si>
  <si>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</si>
  <si>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</si>
  <si>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</si>
  <si>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</si>
  <si>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</si>
  <si>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</si>
  <si>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</si>
  <si>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</si>
  <si>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</si>
  <si>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</si>
  <si>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</si>
  <si>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</si>
  <si>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</si>
  <si>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</si>
  <si>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</si>
  <si>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</si>
  <si>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</si>
  <si>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</si>
  <si>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</si>
  <si>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</si>
  <si>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</si>
  <si>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</si>
  <si>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</si>
  <si>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</si>
  <si>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</si>
  <si>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</si>
  <si>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</si>
  <si>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</si>
  <si>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</si>
  <si>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</si>
  <si>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</si>
  <si>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</si>
  <si>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</si>
  <si>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</si>
  <si>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</si>
  <si>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</si>
  <si>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</si>
  <si>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</si>
  <si>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</si>
  <si>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</si>
  <si>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</si>
  <si>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</si>
  <si>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</si>
  <si>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</si>
  <si>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</si>
  <si>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</si>
  <si>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</si>
  <si>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</si>
  <si>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</si>
  <si>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</si>
  <si>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</si>
  <si>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</si>
  <si>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</si>
  <si>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</si>
  <si>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</si>
  <si>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</si>
  <si>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</si>
  <si>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</si>
  <si>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</si>
  <si>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</si>
  <si>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</si>
  <si>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</si>
  <si>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</si>
  <si>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</si>
  <si>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</si>
  <si>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</si>
  <si>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</si>
  <si>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</si>
  <si>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</si>
  <si>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</si>
  <si>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</si>
  <si>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</si>
  <si>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</si>
  <si>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</si>
  <si>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</si>
  <si>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</si>
  <si>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</si>
  <si>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</si>
  <si>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</si>
  <si>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</si>
  <si>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</si>
  <si>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</si>
  <si>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</si>
  <si>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</si>
  <si>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</si>
  <si>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</si>
  <si>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</si>
  <si>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</si>
  <si>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</si>
  <si>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</si>
  <si>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</si>
  <si>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</si>
  <si>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</si>
  <si>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</si>
  <si>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</si>
  <si>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</si>
  <si>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</si>
  <si>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</si>
  <si>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</si>
  <si>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</si>
  <si>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</si>
  <si>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</si>
  <si>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</si>
  <si>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</si>
  <si>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</si>
  <si>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</si>
  <si>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</si>
  <si>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</si>
  <si>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</si>
  <si>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</si>
  <si>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</si>
  <si>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</si>
  <si>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</si>
  <si>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</si>
  <si>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</si>
  <si>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</si>
  <si>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</si>
  <si>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</si>
  <si>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</si>
  <si>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</si>
  <si>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</si>
  <si>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</si>
  <si>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</si>
  <si>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</si>
  <si>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</si>
  <si>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</si>
  <si>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</si>
  <si>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</si>
  <si>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</si>
  <si>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</si>
  <si>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</si>
  <si>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</si>
  <si>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</si>
  <si>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</si>
  <si>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</si>
  <si>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</si>
  <si>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</si>
  <si>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</si>
  <si>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</si>
  <si>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</si>
  <si>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</si>
  <si>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</si>
  <si>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</si>
  <si>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</si>
  <si>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</si>
  <si>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</si>
  <si>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</si>
  <si>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</si>
  <si>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</si>
  <si>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</si>
  <si>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</si>
  <si>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</si>
  <si>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</si>
  <si>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</si>
  <si>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</si>
  <si>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</si>
  <si>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</si>
  <si>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</si>
  <si>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</si>
  <si>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</si>
  <si>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</si>
  <si>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</si>
  <si>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</si>
  <si>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</si>
  <si>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</si>
  <si>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</si>
  <si>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</si>
  <si>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</si>
  <si>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</si>
  <si>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</si>
  <si>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</si>
  <si>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</si>
  <si>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</si>
  <si>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</si>
  <si>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</si>
  <si>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</si>
  <si>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</si>
  <si>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</si>
  <si>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</si>
  <si>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</si>
  <si>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</si>
  <si>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</si>
  <si>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</si>
  <si>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</si>
  <si>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</si>
  <si>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</si>
  <si>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</si>
  <si>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</si>
  <si>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</si>
  <si>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</si>
  <si>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</si>
  <si>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</si>
  <si>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</si>
  <si>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</si>
  <si>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</si>
  <si>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</si>
  <si>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</si>
  <si>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</si>
  <si>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</si>
  <si>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</si>
  <si>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</si>
  <si>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</si>
  <si>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</si>
  <si>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</si>
  <si>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</si>
  <si>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</si>
  <si>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</si>
  <si>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</si>
  <si>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</si>
  <si>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</si>
  <si>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</si>
  <si>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</si>
  <si>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</si>
  <si>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</si>
  <si>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</si>
  <si>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</si>
  <si>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</si>
  <si>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</si>
  <si>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</si>
  <si>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</si>
  <si>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</si>
  <si>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</si>
  <si>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</si>
  <si>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</si>
  <si>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</si>
  <si>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</si>
  <si>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</si>
  <si>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</si>
  <si>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</si>
  <si>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</si>
  <si>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</si>
  <si>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</si>
  <si>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</si>
  <si>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</si>
  <si>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</si>
  <si>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</si>
  <si>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</si>
  <si>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</si>
  <si>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</si>
  <si>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</si>
  <si>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</si>
  <si>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</si>
  <si>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</si>
  <si>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</si>
  <si>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</si>
  <si>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</si>
  <si>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</si>
  <si>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</si>
  <si>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</si>
  <si>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</si>
  <si>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</si>
  <si>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</si>
  <si>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</si>
  <si>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</si>
  <si>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</si>
  <si>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</si>
  <si>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</si>
  <si>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</si>
  <si>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</si>
  <si>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</si>
  <si>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</si>
  <si>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</si>
  <si>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</si>
  <si>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</si>
  <si>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</si>
  <si>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</si>
  <si>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</si>
  <si>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</si>
  <si>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</si>
  <si>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</si>
  <si>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</si>
  <si>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</si>
  <si>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</si>
  <si>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</si>
  <si>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</si>
  <si>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</si>
  <si>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</si>
  <si>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</si>
  <si>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</si>
  <si>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</si>
  <si>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</si>
  <si>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</si>
  <si>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</si>
  <si>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</si>
  <si>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</si>
  <si>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</si>
  <si>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</si>
  <si>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</si>
  <si>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</si>
  <si>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</si>
  <si>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</si>
  <si>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</si>
  <si>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</si>
  <si>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</si>
  <si>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</si>
  <si>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</si>
  <si>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</si>
  <si>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</si>
  <si>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</si>
  <si>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</si>
  <si>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</si>
  <si>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</si>
  <si>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</si>
  <si>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</si>
  <si>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</si>
  <si>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</si>
  <si>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</si>
  <si>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</si>
  <si>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</si>
  <si>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</si>
  <si>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</si>
  <si>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</si>
  <si>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</si>
  <si>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</si>
  <si>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</si>
  <si>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</si>
  <si>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</si>
  <si>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</si>
  <si>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</si>
  <si>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</si>
  <si>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</si>
  <si>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</si>
  <si>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</si>
  <si>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</si>
  <si>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</si>
  <si>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</si>
  <si>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</si>
  <si>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</si>
  <si>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</si>
  <si>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</si>
  <si>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</si>
  <si>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</si>
  <si>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</si>
  <si>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</si>
  <si>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</si>
  <si>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</si>
  <si>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</si>
  <si>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</si>
  <si>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</si>
  <si>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</si>
  <si>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</si>
  <si>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</si>
  <si>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</si>
  <si>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</si>
  <si>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</si>
  <si>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</si>
  <si>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</si>
  <si>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</si>
  <si>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</si>
  <si>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</si>
  <si>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</si>
  <si>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</si>
  <si>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</si>
  <si>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</si>
  <si>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</si>
  <si>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</si>
  <si>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</si>
  <si>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</si>
  <si>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</si>
  <si>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</si>
  <si>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</si>
  <si>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</si>
  <si>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</si>
  <si>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</si>
  <si>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</si>
  <si>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</si>
  <si>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</si>
  <si>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</si>
  <si>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</si>
  <si>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</si>
  <si>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</si>
  <si>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</si>
  <si>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</si>
  <si>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</si>
  <si>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</si>
  <si>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</si>
  <si>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</si>
  <si>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</si>
  <si>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</si>
  <si>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</si>
  <si>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</si>
  <si>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</si>
  <si>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</si>
  <si>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</si>
  <si>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</si>
  <si>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</si>
  <si>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</si>
  <si>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</si>
  <si>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</si>
  <si>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</si>
  <si>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</si>
  <si>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</si>
  <si>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</si>
  <si>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</si>
  <si>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</si>
  <si>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</si>
  <si>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</si>
  <si>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</si>
  <si>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</si>
  <si>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</si>
  <si>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</si>
  <si>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</si>
  <si>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</si>
  <si>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</si>
  <si>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</si>
  <si>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</si>
  <si>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</si>
  <si>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</si>
  <si>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</si>
  <si>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</si>
  <si>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</si>
  <si>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</si>
  <si>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</si>
  <si>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</si>
  <si>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</si>
  <si>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</si>
  <si>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</si>
  <si>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</si>
  <si>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</si>
  <si>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</si>
  <si>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</si>
  <si>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</si>
  <si>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</si>
  <si>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</si>
  <si>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</si>
  <si>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</si>
  <si>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</si>
  <si>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</si>
  <si>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</si>
  <si>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</si>
  <si>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</si>
  <si>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</si>
  <si>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</si>
  <si>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</si>
  <si>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</si>
  <si>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</si>
  <si>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</si>
  <si>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</si>
  <si>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</si>
  <si>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</si>
  <si>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</si>
  <si>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</si>
  <si>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</si>
  <si>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</si>
  <si>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</si>
  <si>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</si>
  <si>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</si>
  <si>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</si>
  <si>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</si>
  <si>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</si>
  <si>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</si>
  <si>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</si>
  <si>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</si>
  <si>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</si>
  <si>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</si>
  <si>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</si>
  <si>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</si>
  <si>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</si>
  <si>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</si>
  <si>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</si>
  <si>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</si>
  <si>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</si>
  <si>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</si>
  <si>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</si>
  <si>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</si>
  <si>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</si>
  <si>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</si>
  <si>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</si>
  <si>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</si>
  <si>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</si>
  <si>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</si>
  <si>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</si>
  <si>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</si>
  <si>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</si>
  <si>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</si>
  <si>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</si>
  <si>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</si>
  <si>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</si>
  <si>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</si>
  <si>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</si>
  <si>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</si>
  <si>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</si>
  <si>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</si>
  <si>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</si>
  <si>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</si>
  <si>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</si>
  <si>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</si>
  <si>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</si>
  <si>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</si>
  <si>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</si>
  <si>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</si>
  <si>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</si>
  <si>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</si>
  <si>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</si>
  <si>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</si>
  <si>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</si>
  <si>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</si>
  <si>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</si>
  <si>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</si>
  <si>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</si>
  <si>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</si>
  <si>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</si>
  <si>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</si>
  <si>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</si>
  <si>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</si>
  <si>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</si>
  <si>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</si>
  <si>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</si>
  <si>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</si>
  <si>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</si>
  <si>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</si>
  <si>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</si>
  <si>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</si>
  <si>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</si>
  <si>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</si>
  <si>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</si>
  <si>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</si>
  <si>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</si>
  <si>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</si>
  <si>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</si>
  <si>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</si>
  <si>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</si>
  <si>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</si>
  <si>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</si>
  <si>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</si>
  <si>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</si>
  <si>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</si>
  <si>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</si>
  <si>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</si>
  <si>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</si>
  <si>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</si>
  <si>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</si>
  <si>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</si>
  <si>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</si>
  <si>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</si>
  <si>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</si>
  <si>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</si>
  <si>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</si>
  <si>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</si>
  <si>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</si>
  <si>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</si>
  <si>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</si>
  <si>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</si>
  <si>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</si>
  <si>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</si>
  <si>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</si>
  <si>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</si>
  <si>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</si>
  <si>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</si>
  <si>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</si>
  <si>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</si>
  <si>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</si>
  <si>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</si>
  <si>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</si>
  <si>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</si>
  <si>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</si>
  <si>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</si>
  <si>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</si>
  <si>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</si>
  <si>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</si>
  <si>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</si>
  <si>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</si>
  <si>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</si>
  <si>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</si>
  <si>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</si>
  <si>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</si>
  <si>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</si>
  <si>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</si>
  <si>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</si>
  <si>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</si>
  <si>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</si>
  <si>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</si>
  <si>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</si>
  <si>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</si>
  <si>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</si>
  <si>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</si>
  <si>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</si>
  <si>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</si>
  <si>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</si>
  <si>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</si>
  <si>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</si>
  <si>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</si>
  <si>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</si>
  <si>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</si>
  <si>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</si>
  <si>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</si>
  <si>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</si>
  <si>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</si>
  <si>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</si>
  <si>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</si>
  <si>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</si>
  <si>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</si>
  <si>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</si>
  <si>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</si>
  <si>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</si>
  <si>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</si>
  <si>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</si>
  <si>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</si>
  <si>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</si>
  <si>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</si>
  <si>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</si>
  <si>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</si>
  <si>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</si>
  <si>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</si>
  <si>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</si>
  <si>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</si>
  <si>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</si>
  <si>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</si>
  <si>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</si>
  <si>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</si>
  <si>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</si>
  <si>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</si>
  <si>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</si>
  <si>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</si>
  <si>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</si>
  <si>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</si>
  <si>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</si>
  <si>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</si>
  <si>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</si>
  <si>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</si>
  <si>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</si>
  <si>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</si>
  <si>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</si>
  <si>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</si>
  <si>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</si>
  <si>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</si>
  <si>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</si>
  <si>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</si>
  <si>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</si>
  <si>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</si>
  <si>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</si>
  <si>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</si>
  <si>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</si>
  <si>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</si>
  <si>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</si>
  <si>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</si>
  <si>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</si>
  <si>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</si>
  <si>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</si>
  <si>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</si>
  <si>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</si>
  <si>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</si>
  <si>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</si>
  <si>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</si>
  <si>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</si>
  <si>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</si>
  <si>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</si>
  <si>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</si>
  <si>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</si>
  <si>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</si>
  <si>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</si>
  <si>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</si>
  <si>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</si>
  <si>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</si>
  <si>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</si>
  <si>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</si>
  <si>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</si>
  <si>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</si>
  <si>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</si>
  <si>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</si>
  <si>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</si>
  <si>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</si>
  <si>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</si>
  <si>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</si>
  <si>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</si>
  <si>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</si>
  <si>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</si>
  <si>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</si>
  <si>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</si>
  <si>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</si>
  <si>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</si>
  <si>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</si>
  <si>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</si>
  <si>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</si>
  <si>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</si>
  <si>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</si>
  <si>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</si>
  <si>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</si>
  <si>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</si>
  <si>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</si>
  <si>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</si>
  <si>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</si>
  <si>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</si>
  <si>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</si>
  <si>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</si>
  <si>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</si>
  <si>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</si>
  <si>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</si>
  <si>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</si>
  <si>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</si>
  <si>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</si>
  <si>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</si>
  <si>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</si>
  <si>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</si>
  <si>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</si>
  <si>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</si>
  <si>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</si>
  <si>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</si>
  <si>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</si>
  <si>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</si>
  <si>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</si>
  <si>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</si>
  <si>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</si>
  <si>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</si>
  <si>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</si>
  <si>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</si>
  <si>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</si>
  <si>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</si>
  <si>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</si>
  <si>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</si>
  <si>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</si>
  <si>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</si>
  <si>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</si>
  <si>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</si>
  <si>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</si>
  <si>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</si>
  <si>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</si>
  <si>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</si>
  <si>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</si>
  <si>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</si>
  <si>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</si>
  <si>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</si>
  <si>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</si>
  <si>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</si>
  <si>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</si>
  <si>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</si>
  <si>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</si>
  <si>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</si>
  <si>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</si>
  <si>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</si>
  <si>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</si>
  <si>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</si>
  <si>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</si>
  <si>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</si>
  <si>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</si>
  <si>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</si>
  <si>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</si>
  <si>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</si>
  <si>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</si>
  <si>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</si>
  <si>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</si>
  <si>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</si>
  <si>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</si>
  <si>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</si>
  <si>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</si>
  <si>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</si>
  <si>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</si>
  <si>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</si>
  <si>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</si>
  <si>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</si>
  <si>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</si>
  <si>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</si>
  <si>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</si>
  <si>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</si>
  <si>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</si>
  <si>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</si>
  <si>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</si>
  <si>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</si>
  <si>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</si>
  <si>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</si>
  <si>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</si>
  <si>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</si>
  <si>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</si>
  <si>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</si>
  <si>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</si>
  <si>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</si>
  <si>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</si>
  <si>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</si>
  <si>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</si>
  <si>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</si>
  <si>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</si>
  <si>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</si>
  <si>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</si>
  <si>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</si>
  <si>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</si>
  <si>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</si>
  <si>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</si>
  <si>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</si>
  <si>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</si>
  <si>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</si>
  <si>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</si>
  <si>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</si>
  <si>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</si>
  <si>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</si>
  <si>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</si>
  <si>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</si>
  <si>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</si>
  <si>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</si>
  <si>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</si>
  <si>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</si>
  <si>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</si>
  <si>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</si>
  <si>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</si>
  <si>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</si>
  <si>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</si>
  <si>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</si>
  <si>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</si>
  <si>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</si>
  <si>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</si>
  <si>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</si>
  <si>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</si>
  <si>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</si>
  <si>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</si>
  <si>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</si>
  <si>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</si>
  <si>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</si>
  <si>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</si>
  <si>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</si>
  <si>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</si>
  <si>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</si>
  <si>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</si>
  <si>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</si>
  <si>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</si>
  <si>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</si>
  <si>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</si>
  <si>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</si>
  <si>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</si>
  <si>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</si>
  <si>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</si>
  <si>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</si>
  <si>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</si>
  <si>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</si>
  <si>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</si>
  <si>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</si>
  <si>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</si>
  <si>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</si>
  <si>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</si>
  <si>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</si>
  <si>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</si>
  <si>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</si>
  <si>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</si>
  <si>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</si>
  <si>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</si>
  <si>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</si>
  <si>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</si>
  <si>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</si>
  <si>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</si>
  <si>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</si>
  <si>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</si>
  <si>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</si>
  <si>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</si>
  <si>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</si>
  <si>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</si>
  <si>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</si>
  <si>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</si>
  <si>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</si>
  <si>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</si>
  <si>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</si>
  <si>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</si>
  <si>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</si>
  <si>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</si>
  <si>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</si>
  <si>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</si>
  <si>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</si>
  <si>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</si>
  <si>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</si>
  <si>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</si>
  <si>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</si>
  <si>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</si>
  <si>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</si>
  <si>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</si>
  <si>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</si>
  <si>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</si>
  <si>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</si>
  <si>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</si>
  <si>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</si>
  <si>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</si>
  <si>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</si>
  <si>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</si>
  <si>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</si>
  <si>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</si>
  <si>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</si>
  <si>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</si>
  <si>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</si>
  <si>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</si>
  <si>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</si>
  <si>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</si>
  <si>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</si>
  <si>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</si>
  <si>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</si>
  <si>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</si>
  <si>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</si>
  <si>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</si>
  <si>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</si>
  <si>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</si>
  <si>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</si>
  <si>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</si>
  <si>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</si>
  <si>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</si>
  <si>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</si>
  <si>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</si>
  <si>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</si>
  <si>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</si>
  <si>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</si>
  <si>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</si>
  <si>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</si>
  <si>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</si>
  <si>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</si>
  <si>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</si>
  <si>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</si>
  <si>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</si>
  <si>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</si>
  <si>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</si>
  <si>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</si>
  <si>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</si>
  <si>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</si>
  <si>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</si>
  <si>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</si>
  <si>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</si>
  <si>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</si>
  <si>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</si>
  <si>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</si>
  <si>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</si>
  <si>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</si>
  <si>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</si>
  <si>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</si>
  <si>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</si>
  <si>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</si>
  <si>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</si>
  <si>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</si>
  <si>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</si>
  <si>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</si>
  <si>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</si>
  <si>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</si>
  <si>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</si>
  <si>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</si>
  <si>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</si>
  <si>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</si>
  <si>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</si>
  <si>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</si>
  <si>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</si>
  <si>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</si>
  <si>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</si>
  <si>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</si>
  <si>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</si>
  <si>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</si>
  <si>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</si>
  <si>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</si>
  <si>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</si>
  <si>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</si>
  <si>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</si>
  <si>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</si>
  <si>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</si>
  <si>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</si>
  <si>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</si>
  <si>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</si>
  <si>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</si>
  <si>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</si>
  <si>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</si>
  <si>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</si>
  <si>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</si>
  <si>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</si>
  <si>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</si>
  <si>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</si>
  <si>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</si>
  <si>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</si>
  <si>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</si>
  <si>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</si>
  <si>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</si>
  <si>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</si>
  <si>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</si>
  <si>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</si>
  <si>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</si>
  <si>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</si>
  <si>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</si>
  <si>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</si>
  <si>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</si>
  <si>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</si>
  <si>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</si>
  <si>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</si>
  <si>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</si>
  <si>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</si>
  <si>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</si>
  <si>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</si>
  <si>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</si>
  <si>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</si>
  <si>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</si>
  <si>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</si>
  <si>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</si>
  <si>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</si>
  <si>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</si>
  <si>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</si>
  <si>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</si>
  <si>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</si>
  <si>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</si>
  <si>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</si>
  <si>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</si>
  <si>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</si>
  <si>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</si>
  <si>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</si>
  <si>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</si>
  <si>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</si>
  <si>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</si>
  <si>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</si>
  <si>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</si>
  <si>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</si>
  <si>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</si>
  <si>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</si>
  <si>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</si>
  <si>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</si>
  <si>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</si>
  <si>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</si>
  <si>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</si>
  <si>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</si>
  <si>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</si>
  <si>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</si>
  <si>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</si>
  <si>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</si>
  <si>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</si>
  <si>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</si>
  <si>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</si>
  <si>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</si>
  <si>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</si>
  <si>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</si>
  <si>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</si>
  <si>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</si>
  <si>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</si>
  <si>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</si>
  <si>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</si>
  <si>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</si>
  <si>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</si>
  <si>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</si>
  <si>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</si>
  <si>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</si>
  <si>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</si>
  <si>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</si>
  <si>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</si>
  <si>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</si>
  <si>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</si>
  <si>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</si>
  <si>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</si>
  <si>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</si>
  <si>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</si>
  <si>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</si>
  <si>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</si>
  <si>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</si>
  <si>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</si>
  <si>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</si>
  <si>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</si>
  <si>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</si>
  <si>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</si>
  <si>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</si>
  <si>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</si>
  <si>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</si>
  <si>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</si>
  <si>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</si>
  <si>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</si>
  <si>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</si>
  <si>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</si>
  <si>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</si>
  <si>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</si>
  <si>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</si>
  <si>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</si>
  <si>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</si>
  <si>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</si>
  <si>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</si>
  <si>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</si>
  <si>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</si>
  <si>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</si>
  <si>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</si>
  <si>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</si>
  <si>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</si>
  <si>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</si>
  <si>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</si>
  <si>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</si>
  <si>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</si>
  <si>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</si>
  <si>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</si>
  <si>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</si>
  <si>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</si>
  <si>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</si>
  <si>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</si>
  <si>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</si>
  <si>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</si>
  <si>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</si>
  <si>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</si>
  <si>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</si>
  <si>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</si>
  <si>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</si>
  <si>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</si>
  <si>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</si>
  <si>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</si>
  <si>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</si>
  <si>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</si>
  <si>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</si>
  <si>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</si>
  <si>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</si>
  <si>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</si>
  <si>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</si>
  <si>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</si>
  <si>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</si>
  <si>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</si>
  <si>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</si>
  <si>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</si>
  <si>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</si>
  <si>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</si>
  <si>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</si>
  <si>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</si>
  <si>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</si>
  <si>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</si>
  <si>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</si>
  <si>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</si>
  <si>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</si>
  <si>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</si>
  <si>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</si>
  <si>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</si>
  <si>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</si>
  <si>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</si>
  <si>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</si>
  <si>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</si>
  <si>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</si>
  <si>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</si>
  <si>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</si>
  <si>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</si>
  <si>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</si>
  <si>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</si>
  <si>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</si>
  <si>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</si>
  <si>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</si>
  <si>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</si>
  <si>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</si>
  <si>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</si>
  <si>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</si>
  <si>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</si>
  <si>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</si>
  <si>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</si>
  <si>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</si>
  <si>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</si>
  <si>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</si>
  <si>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</si>
  <si>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</si>
  <si>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</si>
  <si>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</si>
  <si>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</si>
  <si>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</si>
  <si>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</si>
  <si>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</si>
  <si>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</si>
  <si>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</si>
  <si>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</si>
  <si>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</si>
  <si>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</si>
  <si>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</si>
  <si>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</si>
  <si>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</si>
  <si>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</si>
  <si>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</si>
  <si>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</si>
  <si>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</si>
  <si>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</si>
  <si>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</si>
  <si>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</si>
  <si>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</si>
  <si>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</si>
  <si>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</si>
  <si>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</si>
  <si>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</si>
  <si>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</si>
  <si>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</si>
  <si>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</si>
  <si>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</si>
  <si>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</si>
  <si>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</si>
  <si>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</si>
  <si>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</si>
  <si>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</si>
  <si>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</si>
  <si>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</si>
  <si>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</si>
  <si>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</si>
  <si>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</si>
  <si>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</si>
  <si>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</si>
  <si>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</si>
  <si>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</si>
  <si>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</si>
  <si>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</si>
  <si>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</si>
  <si>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</si>
  <si>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</si>
  <si>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</si>
  <si>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</si>
  <si>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</si>
  <si>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</si>
  <si>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</si>
  <si>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</si>
  <si>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</si>
  <si>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</si>
  <si>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</si>
  <si>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</si>
  <si>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</si>
  <si>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</si>
  <si>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</si>
  <si>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</si>
  <si>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</si>
  <si>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</si>
  <si>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</si>
  <si>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</si>
  <si>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</si>
  <si>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</si>
  <si>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</si>
  <si>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</si>
  <si>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</si>
  <si>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</si>
  <si>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</si>
  <si>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</si>
  <si>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</si>
  <si>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</si>
  <si>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</si>
  <si>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</si>
  <si>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</si>
  <si>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</si>
  <si>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</si>
  <si>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</si>
  <si>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</si>
  <si>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</si>
  <si>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</si>
  <si>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</si>
  <si>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</si>
  <si>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</si>
  <si>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</si>
  <si>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</si>
  <si>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</si>
  <si>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</si>
  <si>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</si>
  <si>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</si>
  <si>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</si>
  <si>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</si>
  <si>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</si>
  <si>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</si>
  <si>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</si>
  <si>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</si>
  <si>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</si>
  <si>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</si>
  <si>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</si>
  <si>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</si>
  <si>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</si>
  <si>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</si>
  <si>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</si>
  <si>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</si>
  <si>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</si>
  <si>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</si>
  <si>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</si>
  <si>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</si>
  <si>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</si>
  <si>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</si>
  <si>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</si>
  <si>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</si>
  <si>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</si>
  <si>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</si>
  <si>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</si>
  <si>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</si>
  <si>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</si>
  <si>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</si>
  <si>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</si>
  <si>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</si>
  <si>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</si>
  <si>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</si>
  <si>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</si>
  <si>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</si>
  <si>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</si>
  <si>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</si>
  <si>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</si>
  <si>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</si>
  <si>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</si>
  <si>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</si>
  <si>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</si>
  <si>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</si>
  <si>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</si>
  <si>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</si>
  <si>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</si>
  <si>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</si>
  <si>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</si>
  <si>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</si>
  <si>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</si>
  <si>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</si>
  <si>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</si>
  <si>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</si>
  <si>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</si>
  <si>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</si>
  <si>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</si>
  <si>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</si>
  <si>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</si>
  <si>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</si>
  <si>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</si>
  <si>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</si>
  <si>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</si>
  <si>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</si>
  <si>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</si>
  <si>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</si>
  <si>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</si>
  <si>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</si>
  <si>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</si>
  <si>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</si>
  <si>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</si>
  <si>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</si>
  <si>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</si>
  <si>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</si>
  <si>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</si>
  <si>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</si>
  <si>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</si>
  <si>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</si>
  <si>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</si>
  <si>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</si>
  <si>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</si>
  <si>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</si>
  <si>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</si>
  <si>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</si>
  <si>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</si>
  <si>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</si>
  <si>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</si>
  <si>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</si>
  <si>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</si>
  <si>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</si>
  <si>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</si>
  <si>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</si>
  <si>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</si>
  <si>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</si>
  <si>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</si>
  <si>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</si>
  <si>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</si>
  <si>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</si>
  <si>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</si>
  <si>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</si>
  <si>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</si>
  <si>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</si>
  <si>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</si>
  <si>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</si>
  <si>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</si>
  <si>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</si>
  <si>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</si>
  <si>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</si>
  <si>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</si>
  <si>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</si>
  <si>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</si>
  <si>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</si>
  <si>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</si>
  <si>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</si>
  <si>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</si>
  <si>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</si>
  <si>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</si>
  <si>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</si>
  <si>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</si>
  <si>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</si>
  <si>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</si>
  <si>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</si>
  <si>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</si>
  <si>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</si>
  <si>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</si>
  <si>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</si>
  <si>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</si>
  <si>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</si>
  <si>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</si>
  <si>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</si>
  <si>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</si>
  <si>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</si>
  <si>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</si>
  <si>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</si>
  <si>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</si>
  <si>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</si>
  <si>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</si>
  <si>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</si>
  <si>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</si>
  <si>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</si>
  <si>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</si>
  <si>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</si>
  <si>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</si>
  <si>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</si>
  <si>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</si>
  <si>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</si>
  <si>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</si>
  <si>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</si>
  <si>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</si>
  <si>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</si>
  <si>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</si>
  <si>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</si>
  <si>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</si>
  <si>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</si>
  <si>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</si>
  <si>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</si>
  <si>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</si>
  <si>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</si>
  <si>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</si>
  <si>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</si>
  <si>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</si>
  <si>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</si>
  <si>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</si>
  <si>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</si>
  <si>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</si>
  <si>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</si>
  <si>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</si>
  <si>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</si>
  <si>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</si>
  <si>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</si>
  <si>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</si>
  <si>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</si>
  <si>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</si>
  <si>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</si>
  <si>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</si>
  <si>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</si>
  <si>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</si>
  <si>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</si>
  <si>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</si>
  <si>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</si>
  <si>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</si>
  <si>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</si>
  <si>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</si>
  <si>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</si>
  <si>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</si>
  <si>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</si>
  <si>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</si>
  <si>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</si>
  <si>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</si>
  <si>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</si>
  <si>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</si>
  <si>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</si>
  <si>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</si>
  <si>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</si>
  <si>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</si>
  <si>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</si>
  <si>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</si>
  <si>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</si>
  <si>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</si>
  <si>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</si>
  <si>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</si>
  <si>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</si>
  <si>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</si>
  <si>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</si>
  <si>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</si>
  <si>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</si>
  <si>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</si>
  <si>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</si>
  <si>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</si>
  <si>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</si>
  <si>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</si>
  <si>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</si>
  <si>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</si>
  <si>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</si>
  <si>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</si>
  <si>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</si>
  <si>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</si>
  <si>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</si>
  <si>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</si>
  <si>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</si>
  <si>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</si>
  <si>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</si>
  <si>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</si>
  <si>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</si>
  <si>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</si>
  <si>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</si>
  <si>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</si>
  <si>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</si>
  <si>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</si>
  <si>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</si>
  <si>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</si>
  <si>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</si>
  <si>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</si>
  <si>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</si>
  <si>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</si>
  <si>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</si>
  <si>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</si>
  <si>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</si>
  <si>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</si>
  <si>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</si>
  <si>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</si>
  <si>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</si>
  <si>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</si>
  <si>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</si>
  <si>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</si>
  <si>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</si>
  <si>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</si>
  <si>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</si>
  <si>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</si>
  <si>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</si>
  <si>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</si>
  <si>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</si>
  <si>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</si>
  <si>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</si>
  <si>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</si>
  <si>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</si>
  <si>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</si>
  <si>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</si>
  <si>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</si>
  <si>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</si>
  <si>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</si>
  <si>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</si>
  <si>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</si>
  <si>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</si>
  <si>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</si>
  <si>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</si>
  <si>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</si>
  <si>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</si>
  <si>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</si>
  <si>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</si>
  <si>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</si>
  <si>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</si>
  <si>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</si>
  <si>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</si>
  <si>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</si>
  <si>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</si>
  <si>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</si>
  <si>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</si>
  <si>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</si>
  <si>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</si>
  <si>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</si>
  <si>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</si>
  <si>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</si>
  <si>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</si>
  <si>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</si>
  <si>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</si>
  <si>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</si>
  <si>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</si>
  <si>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</si>
  <si>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</si>
  <si>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</si>
  <si>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</si>
  <si>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</si>
  <si>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</si>
  <si>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</si>
  <si>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</si>
  <si>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</si>
  <si>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</si>
  <si>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</si>
  <si>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</si>
  <si>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</si>
  <si>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</si>
  <si>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</si>
  <si>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</si>
  <si>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</si>
  <si>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</si>
  <si>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</si>
  <si>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</si>
  <si>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</si>
  <si>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</si>
  <si>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</si>
  <si>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</si>
  <si>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</si>
  <si>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</si>
  <si>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</si>
  <si>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</si>
  <si>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</si>
  <si>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</si>
  <si>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</si>
  <si>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</si>
  <si>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</si>
  <si>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</si>
  <si>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</si>
  <si>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</si>
  <si>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</si>
  <si>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</si>
  <si>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</si>
  <si>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</si>
  <si>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</si>
  <si>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</si>
  <si>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</si>
  <si>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</si>
  <si>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</si>
  <si>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</si>
  <si>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</si>
  <si>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</si>
  <si>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</si>
  <si>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</si>
  <si>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</si>
  <si>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</si>
  <si>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</si>
  <si>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</si>
  <si>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</si>
  <si>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</si>
  <si>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</si>
  <si>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</si>
  <si>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</si>
  <si>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</si>
  <si>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</si>
  <si>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</si>
  <si>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</si>
  <si>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</si>
  <si>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</si>
  <si>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</si>
  <si>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</si>
  <si>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</si>
  <si>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</si>
  <si>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</si>
  <si>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</si>
  <si>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</si>
  <si>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</si>
  <si>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</si>
  <si>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</si>
  <si>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</si>
  <si>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</si>
  <si>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</si>
  <si>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</si>
  <si>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</si>
  <si>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</si>
  <si>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</si>
  <si>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</si>
  <si>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</si>
  <si>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</si>
  <si>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</si>
  <si>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</si>
  <si>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</si>
  <si>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</si>
  <si>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</si>
  <si>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</si>
  <si>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</si>
  <si>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</si>
  <si>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</si>
  <si>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</si>
  <si>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</si>
  <si>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</si>
  <si>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</si>
  <si>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</si>
  <si>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</si>
  <si>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</si>
  <si>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</si>
  <si>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</si>
  <si>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</si>
  <si>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</si>
  <si>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</si>
  <si>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</si>
  <si>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</si>
  <si>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</si>
  <si>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</si>
  <si>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</si>
  <si>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</si>
  <si>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</si>
  <si>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</si>
  <si>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</si>
  <si>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</si>
  <si>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</si>
  <si>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</si>
  <si>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</si>
  <si>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</si>
  <si>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</si>
  <si>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</si>
  <si>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</si>
  <si>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</si>
  <si>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</si>
  <si>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</si>
  <si>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</si>
  <si>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</si>
  <si>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</si>
  <si>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</si>
  <si>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</si>
  <si>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</si>
  <si>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</si>
  <si>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</si>
  <si>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</si>
  <si>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</si>
  <si>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</si>
  <si>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</si>
  <si>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</si>
  <si>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</si>
  <si>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</si>
  <si>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</si>
  <si>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</si>
  <si>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</si>
  <si>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</si>
  <si>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</si>
  <si>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</si>
  <si>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</si>
  <si>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</si>
  <si>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</si>
  <si>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</si>
  <si>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</si>
  <si>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</si>
  <si>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</si>
  <si>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</si>
  <si>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</si>
  <si>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</si>
  <si>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</si>
  <si>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</si>
  <si>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</si>
  <si>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</si>
  <si>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</si>
  <si>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</si>
  <si>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</si>
  <si>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</si>
  <si>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</si>
  <si>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</si>
  <si>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</si>
  <si>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</si>
  <si>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</si>
  <si>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</si>
  <si>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</si>
  <si>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</si>
  <si>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</si>
  <si>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</si>
  <si>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</si>
  <si>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</si>
  <si>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</si>
  <si>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</si>
  <si>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</si>
  <si>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</si>
  <si>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</si>
  <si>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</si>
  <si>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</si>
  <si>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</si>
  <si>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</si>
  <si>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</si>
  <si>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</si>
  <si>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</si>
  <si>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</si>
  <si>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</si>
  <si>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</si>
  <si>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</si>
  <si>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</si>
  <si>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</si>
  <si>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</si>
  <si>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</si>
  <si>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</si>
  <si>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</si>
  <si>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</si>
  <si>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</si>
  <si>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</si>
  <si>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</si>
  <si>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</si>
  <si>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</si>
  <si>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</si>
  <si>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</si>
  <si>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</si>
  <si>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</si>
  <si>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</si>
  <si>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</si>
  <si>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</si>
  <si>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</si>
  <si>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</si>
  <si>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</si>
  <si>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</si>
  <si>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</si>
  <si>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</si>
  <si>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</si>
  <si>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</si>
  <si>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</si>
  <si>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</si>
  <si>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</si>
  <si>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</si>
  <si>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</si>
  <si>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</si>
  <si>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</si>
  <si>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</si>
  <si>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</si>
  <si>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</si>
  <si>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</si>
  <si>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</si>
  <si>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</si>
  <si>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</si>
  <si>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</si>
  <si>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</si>
  <si>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</si>
  <si>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</si>
  <si>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</si>
  <si>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</si>
  <si>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</si>
  <si>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</si>
  <si>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</si>
  <si>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</si>
  <si>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</si>
  <si>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</si>
  <si>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</si>
  <si>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</si>
  <si>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</si>
  <si>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</si>
  <si>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</si>
  <si>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</si>
  <si>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</si>
  <si>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</si>
  <si>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</si>
  <si>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</si>
  <si>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</si>
  <si>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</si>
  <si>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</si>
  <si>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</si>
  <si>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</si>
  <si>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</si>
  <si>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</si>
  <si>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</si>
  <si>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</si>
  <si>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</si>
  <si>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</si>
  <si>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</si>
  <si>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</si>
  <si>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</si>
  <si>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</si>
  <si>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</si>
  <si>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</si>
  <si>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</si>
  <si>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</si>
  <si>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</si>
  <si>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</si>
  <si>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</si>
  <si>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</si>
  <si>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</si>
  <si>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</si>
  <si>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</si>
  <si>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</si>
  <si>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</si>
  <si>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</si>
  <si>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</si>
  <si>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</si>
  <si>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</si>
  <si>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</si>
  <si>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</si>
  <si>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</si>
  <si>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</si>
  <si>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</si>
  <si>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</si>
  <si>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</si>
  <si>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</si>
  <si>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</si>
  <si>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</si>
  <si>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</si>
  <si>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</si>
  <si>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</si>
  <si>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</si>
  <si>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</si>
  <si>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</si>
  <si>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</si>
  <si>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</si>
  <si>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</si>
  <si>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</si>
  <si>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</si>
  <si>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</si>
  <si>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</si>
  <si>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</si>
  <si>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</si>
  <si>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</si>
  <si>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</si>
  <si>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</si>
  <si>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</si>
  <si>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</si>
  <si>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</si>
  <si>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</si>
  <si>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</si>
  <si>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</si>
  <si>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</si>
  <si>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</si>
  <si>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</si>
  <si>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</si>
  <si>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</si>
  <si>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</si>
  <si>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</si>
  <si>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</si>
  <si>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</si>
  <si>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</si>
  <si>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</si>
  <si>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</si>
  <si>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</si>
  <si>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</si>
  <si>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</si>
  <si>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</si>
  <si>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</si>
  <si>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</si>
  <si>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</si>
  <si>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</si>
  <si>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</si>
  <si>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</si>
  <si>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</si>
  <si>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</si>
  <si>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</si>
  <si>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</si>
  <si>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</si>
  <si>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</si>
  <si>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</si>
  <si>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</si>
  <si>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</si>
  <si>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</si>
  <si>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</si>
  <si>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</si>
  <si>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</si>
  <si>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</si>
  <si>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</si>
  <si>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</si>
  <si>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</si>
  <si>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</si>
  <si>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</si>
  <si>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</si>
  <si>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</si>
  <si>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</si>
  <si>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</si>
  <si>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</si>
  <si>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</si>
  <si>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</si>
  <si>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</si>
  <si>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</si>
  <si>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</si>
  <si>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</si>
  <si>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</si>
  <si>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</si>
  <si>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</si>
  <si>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</si>
  <si>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</si>
  <si>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</si>
  <si>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</si>
  <si>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</si>
  <si>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</si>
  <si>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</si>
  <si>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</si>
  <si>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</si>
  <si>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</si>
  <si>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</si>
  <si>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</si>
  <si>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</si>
  <si>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</si>
  <si>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</si>
  <si>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</si>
  <si>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</si>
  <si>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</si>
  <si>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</si>
  <si>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</si>
  <si>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</si>
  <si>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</si>
  <si>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</si>
  <si>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</si>
  <si>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</si>
  <si>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</si>
  <si>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</si>
  <si>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</si>
  <si>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</si>
  <si>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</si>
  <si>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</si>
  <si>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</si>
  <si>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</si>
  <si>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</si>
  <si>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</si>
  <si>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</si>
  <si>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</si>
  <si>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</si>
  <si>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</si>
  <si>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</si>
  <si>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</si>
  <si>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</si>
  <si>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</si>
  <si>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</si>
  <si>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</si>
  <si>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</si>
  <si>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</si>
  <si>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</si>
  <si>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</si>
  <si>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</si>
  <si>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</si>
  <si>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</si>
  <si>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</si>
  <si>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</si>
  <si>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</si>
  <si>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</si>
  <si>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</si>
  <si>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</si>
  <si>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</si>
  <si>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</si>
  <si>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</si>
  <si>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</si>
  <si>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</si>
  <si>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</si>
  <si>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</si>
  <si>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</si>
  <si>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</si>
  <si>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</si>
  <si>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</si>
  <si>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</si>
  <si>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</si>
  <si>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</si>
  <si>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</si>
  <si>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</si>
  <si>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</si>
  <si>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</si>
  <si>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</si>
  <si>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</si>
  <si>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</si>
  <si>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</si>
  <si>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</si>
  <si>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</si>
  <si>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</si>
  <si>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</si>
  <si>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</si>
  <si>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</si>
  <si>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</si>
  <si>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</si>
  <si>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</si>
  <si>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</si>
  <si>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</si>
  <si>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</si>
  <si>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</si>
  <si>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</si>
  <si>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</si>
  <si>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</si>
  <si>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</si>
  <si>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</si>
  <si>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</si>
  <si>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</si>
  <si>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</si>
  <si>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</si>
  <si>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</si>
  <si>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</si>
  <si>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</si>
  <si>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</si>
  <si>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</si>
  <si>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</si>
  <si>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</si>
  <si>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</si>
  <si>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</si>
  <si>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</si>
  <si>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</si>
  <si>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</si>
  <si>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</si>
  <si>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</si>
  <si>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</si>
  <si>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</si>
  <si>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</si>
  <si>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</si>
  <si>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</si>
  <si>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</si>
  <si>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</si>
  <si>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</si>
  <si>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</si>
  <si>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</si>
  <si>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</si>
  <si>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</si>
  <si>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</si>
  <si>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</si>
  <si>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</si>
  <si>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</si>
  <si>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</si>
  <si>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</si>
  <si>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</si>
  <si>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</si>
  <si>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</si>
  <si>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</si>
  <si>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</si>
  <si>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</si>
  <si>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</si>
  <si>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</si>
  <si>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</si>
  <si>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</si>
  <si>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</si>
  <si>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</si>
  <si>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</si>
  <si>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</si>
  <si>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</si>
  <si>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</si>
  <si>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</si>
  <si>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</si>
  <si>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</si>
  <si>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</si>
  <si>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</si>
  <si>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</si>
  <si>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</si>
  <si>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</si>
  <si>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</si>
  <si>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</si>
  <si>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</si>
  <si>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</si>
  <si>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</si>
  <si>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</si>
  <si>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</si>
  <si>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</si>
  <si>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</si>
  <si>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</si>
  <si>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</si>
  <si>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</si>
  <si>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</si>
  <si>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</si>
  <si>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</si>
  <si>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</si>
  <si>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</si>
  <si>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</si>
  <si>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</si>
  <si>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</si>
  <si>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</si>
  <si>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</si>
  <si>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</si>
  <si>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</si>
  <si>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</si>
  <si>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</si>
  <si>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</si>
  <si>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</si>
  <si>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</si>
  <si>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</si>
  <si>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</si>
  <si>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</si>
  <si>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</si>
  <si>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</si>
  <si>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</si>
  <si>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</si>
  <si>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</si>
  <si>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</si>
  <si>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</si>
  <si>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</si>
  <si>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</si>
  <si>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</si>
  <si>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</si>
  <si>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</si>
  <si>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</si>
  <si>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</si>
  <si>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</si>
  <si>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</si>
  <si>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</si>
  <si>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</si>
  <si>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</si>
  <si>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</si>
  <si>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</si>
  <si>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</si>
  <si>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</si>
  <si>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</si>
  <si>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</si>
  <si>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</si>
  <si>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</si>
  <si>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</si>
  <si>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</si>
  <si>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</si>
  <si>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</si>
  <si>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</si>
  <si>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</si>
  <si>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</si>
  <si>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</si>
  <si>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</si>
  <si>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</si>
  <si>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</si>
  <si>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</si>
  <si>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</si>
  <si>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</si>
  <si>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</si>
  <si>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</si>
  <si>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</si>
  <si>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</si>
  <si>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</si>
  <si>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</si>
  <si>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</si>
  <si>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</si>
  <si>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</si>
  <si>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</si>
  <si>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</si>
  <si>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</si>
  <si>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</si>
  <si>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</si>
  <si>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</si>
  <si>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</si>
  <si>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</si>
  <si>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</si>
  <si>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</si>
  <si>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</si>
  <si>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</si>
  <si>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</si>
  <si>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</si>
  <si>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</si>
  <si>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</si>
  <si>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</si>
  <si>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</si>
  <si>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</si>
  <si>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</si>
  <si>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</si>
  <si>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</si>
  <si>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</si>
  <si>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</si>
  <si>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</si>
  <si>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</si>
  <si>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</si>
  <si>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</si>
  <si>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</si>
  <si>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</si>
  <si>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</si>
  <si>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</si>
  <si>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</si>
  <si>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</si>
  <si>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</si>
  <si>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</si>
  <si>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</si>
  <si>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</si>
  <si>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</si>
  <si>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</si>
  <si>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</si>
  <si>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</si>
  <si>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</si>
  <si>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</si>
  <si>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</si>
  <si>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</si>
  <si>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</si>
  <si>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</si>
  <si>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</si>
  <si>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</si>
  <si>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</si>
  <si>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</si>
  <si>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</si>
  <si>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</si>
  <si>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</si>
  <si>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</si>
  <si>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</si>
  <si>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</si>
  <si>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</si>
  <si>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</si>
  <si>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</si>
  <si>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</si>
  <si>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</si>
  <si>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</si>
  <si>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</si>
  <si>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</si>
  <si>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</si>
  <si>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</si>
  <si>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</si>
  <si>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</si>
  <si>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</si>
  <si>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</si>
  <si>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</si>
  <si>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</si>
  <si>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</si>
  <si>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</si>
  <si>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</si>
  <si>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</si>
  <si>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</si>
  <si>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</si>
  <si>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</si>
  <si>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</si>
  <si>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</si>
  <si>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</si>
  <si>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</si>
  <si>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</si>
  <si>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</si>
  <si>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</si>
  <si>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</si>
  <si>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</si>
  <si>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</si>
  <si>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</si>
  <si>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</si>
  <si>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</si>
  <si>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</si>
  <si>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</si>
  <si>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</si>
  <si>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</si>
  <si>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</si>
  <si>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</si>
  <si>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</si>
  <si>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</si>
  <si>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</si>
  <si>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</si>
  <si>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</si>
  <si>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</si>
  <si>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</si>
  <si>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</si>
  <si>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</si>
  <si>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</si>
  <si>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</si>
  <si>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</si>
  <si>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</si>
  <si>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</si>
  <si>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</si>
  <si>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</si>
  <si>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</si>
  <si>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</si>
  <si>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</si>
  <si>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</si>
  <si>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</si>
  <si>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</si>
  <si>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</si>
  <si>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</si>
  <si>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</si>
  <si>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</si>
  <si>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</si>
  <si>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</si>
  <si>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</si>
  <si>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</si>
  <si>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</si>
  <si>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</si>
  <si>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</si>
  <si>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</si>
  <si>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</si>
  <si>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</si>
  <si>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</si>
  <si>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</si>
  <si>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</si>
  <si>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</si>
  <si>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</si>
  <si>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</si>
  <si>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</si>
  <si>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</si>
  <si>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</si>
  <si>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</si>
  <si>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</si>
  <si>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</si>
  <si>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</si>
  <si>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</si>
  <si>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</si>
  <si>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</si>
  <si>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</si>
  <si>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</si>
  <si>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</si>
  <si>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</si>
  <si>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</si>
  <si>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</si>
  <si>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</si>
  <si>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</si>
  <si>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</si>
  <si>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</si>
  <si>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</si>
  <si>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</si>
  <si>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</si>
  <si>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</si>
  <si>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</si>
  <si>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</si>
  <si>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</si>
  <si>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</si>
  <si>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</si>
  <si>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</si>
  <si>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</si>
  <si>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</si>
  <si>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</si>
  <si>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</si>
  <si>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</si>
  <si>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</si>
  <si>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</si>
  <si>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</si>
  <si>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</si>
  <si>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</si>
  <si>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</si>
  <si>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</si>
  <si>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</si>
  <si>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</si>
  <si>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</si>
  <si>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</si>
  <si>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</si>
  <si>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</si>
  <si>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</si>
  <si>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</si>
  <si>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</si>
  <si>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</si>
  <si>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</si>
  <si>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</si>
  <si>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</si>
  <si>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</si>
  <si>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</si>
  <si>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</si>
  <si>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</si>
  <si>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</si>
  <si>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</si>
  <si>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</si>
  <si>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</si>
  <si>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</si>
  <si>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</si>
  <si>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</si>
  <si>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</si>
  <si>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</si>
  <si>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</si>
  <si>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</si>
  <si>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</si>
  <si>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</si>
  <si>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</si>
  <si>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</si>
  <si>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</si>
  <si>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</si>
  <si>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</si>
  <si>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</si>
  <si>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</si>
  <si>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</si>
  <si>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</si>
  <si>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</si>
  <si>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</si>
  <si>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</si>
  <si>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</si>
  <si>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</si>
  <si>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</si>
  <si>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</si>
  <si>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</si>
  <si>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</si>
  <si>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</si>
  <si>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</si>
  <si>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</si>
  <si>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</si>
  <si>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</si>
  <si>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</si>
  <si>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</si>
  <si>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</si>
  <si>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</si>
  <si>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</si>
  <si>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</si>
  <si>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</si>
  <si>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</si>
  <si>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</si>
  <si>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</si>
  <si>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</si>
  <si>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</si>
  <si>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</si>
  <si>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</si>
  <si>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</si>
  <si>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</si>
  <si>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</si>
  <si>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</si>
  <si>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</si>
  <si>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</si>
  <si>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</si>
  <si>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</si>
  <si>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</si>
  <si>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</si>
  <si>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</si>
  <si>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</si>
  <si>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</si>
  <si>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</si>
  <si>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</si>
  <si>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</si>
  <si>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</si>
  <si>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</si>
  <si>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</si>
  <si>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</si>
  <si>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</si>
  <si>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</si>
  <si>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</si>
  <si>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</si>
  <si>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</si>
  <si>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</si>
  <si>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</si>
  <si>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</si>
  <si>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</si>
  <si>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</si>
  <si>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</si>
  <si>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</si>
  <si>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</si>
  <si>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</si>
  <si>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</si>
  <si>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</si>
  <si>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</si>
  <si>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</si>
  <si>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</si>
  <si>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</si>
  <si>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</si>
  <si>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</si>
  <si>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</si>
  <si>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</si>
  <si>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</si>
  <si>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</si>
  <si>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</si>
  <si>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</si>
  <si>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</si>
  <si>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</si>
  <si>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</si>
  <si>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</si>
  <si>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</si>
  <si>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</si>
  <si>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</si>
  <si>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</si>
  <si>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</si>
  <si>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</si>
  <si>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</si>
  <si>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</si>
  <si>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</si>
  <si>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</si>
  <si>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</si>
  <si>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</si>
  <si>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</si>
  <si>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</si>
  <si>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</si>
  <si>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</si>
  <si>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</si>
  <si>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</si>
  <si>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</si>
  <si>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</si>
  <si>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</si>
  <si>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</si>
  <si>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</si>
  <si>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</si>
  <si>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</si>
  <si>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</si>
  <si>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</si>
  <si>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</si>
  <si>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</si>
  <si>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</si>
  <si>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</si>
  <si>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</si>
  <si>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</si>
  <si>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</si>
  <si>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</si>
  <si>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</si>
  <si>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</si>
  <si>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</si>
  <si>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</si>
  <si>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</si>
  <si>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</si>
  <si>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</si>
  <si>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</si>
  <si>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</si>
  <si>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</si>
  <si>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</si>
  <si>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</si>
  <si>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</si>
  <si>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</si>
  <si>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</si>
  <si>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</si>
  <si>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</si>
  <si>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</si>
  <si>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</si>
  <si>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</si>
  <si>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</si>
  <si>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</si>
  <si>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</si>
  <si>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</si>
  <si>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</si>
  <si>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</si>
  <si>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</si>
  <si>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</si>
  <si>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</si>
  <si>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</si>
  <si>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</si>
  <si>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</si>
  <si>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</si>
  <si>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</si>
  <si>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</si>
  <si>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</si>
  <si>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</si>
  <si>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</si>
  <si>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</si>
  <si>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</si>
  <si>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</si>
  <si>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</si>
  <si>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</si>
  <si>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</si>
  <si>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</si>
  <si>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</si>
  <si>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</si>
  <si>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</si>
  <si>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</si>
  <si>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</si>
  <si>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</si>
  <si>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</si>
  <si>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</si>
  <si>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</si>
  <si>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</si>
  <si>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</si>
  <si>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</si>
  <si>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</si>
  <si>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</si>
  <si>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</si>
  <si>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</si>
  <si>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</si>
  <si>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</si>
  <si>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</si>
  <si>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</si>
  <si>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</si>
  <si>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</si>
  <si>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</si>
  <si>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</si>
  <si>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</si>
  <si>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</si>
  <si>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</si>
  <si>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</si>
  <si>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</si>
  <si>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</si>
  <si>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</si>
  <si>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</si>
  <si>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</si>
  <si>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</si>
  <si>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</si>
  <si>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</si>
  <si>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</si>
  <si>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</si>
  <si>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</si>
  <si>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</si>
  <si>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</si>
  <si>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</si>
  <si>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</si>
  <si>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</si>
  <si>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</si>
  <si>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</si>
  <si>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</si>
  <si>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</si>
  <si>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</si>
  <si>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</si>
  <si>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</si>
  <si>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</si>
  <si>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</si>
  <si>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</si>
  <si>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</si>
  <si>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</si>
  <si>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</si>
  <si>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</si>
  <si>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</si>
  <si>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</si>
  <si>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</si>
  <si>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</si>
  <si>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</si>
  <si>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</si>
  <si>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</si>
  <si>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</si>
  <si>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</si>
  <si>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</si>
  <si>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</si>
  <si>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</si>
  <si>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</si>
  <si>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</si>
  <si>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</si>
  <si>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</si>
  <si>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</si>
  <si>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</si>
  <si>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</si>
  <si>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</si>
  <si>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</si>
  <si>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</si>
  <si>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</si>
  <si>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</si>
  <si>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</si>
  <si>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</si>
  <si>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</si>
  <si>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</si>
  <si>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</si>
  <si>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</si>
  <si>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</si>
  <si>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</si>
  <si>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</si>
  <si>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</si>
  <si>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</si>
  <si>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</si>
  <si>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</si>
  <si>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</si>
  <si>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</si>
  <si>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</si>
  <si>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</si>
  <si>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</si>
  <si>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</si>
  <si>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</si>
  <si>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</si>
  <si>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</si>
  <si>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</si>
  <si>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</si>
  <si>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</si>
  <si>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</si>
  <si>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</si>
  <si>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</si>
  <si>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</si>
  <si>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</si>
  <si>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</si>
  <si>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</si>
  <si>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</si>
  <si>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</si>
  <si>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</si>
  <si>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</si>
  <si>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</si>
  <si>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</si>
  <si>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</si>
  <si>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</si>
  <si>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</si>
  <si>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</si>
  <si>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</si>
  <si>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</si>
  <si>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</si>
  <si>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</si>
  <si>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</si>
  <si>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</si>
  <si>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</si>
  <si>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</si>
  <si>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</si>
  <si>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</si>
  <si>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</si>
  <si>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</si>
  <si>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</si>
  <si>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</si>
  <si>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</si>
  <si>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</si>
  <si>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</si>
  <si>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</si>
  <si>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</si>
  <si>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</si>
  <si>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</si>
  <si>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</si>
  <si>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</si>
  <si>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</si>
  <si>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</si>
  <si>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</si>
  <si>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</si>
  <si>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</si>
  <si>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</si>
  <si>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</si>
  <si>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</si>
  <si>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</si>
  <si>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</si>
  <si>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</si>
  <si>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</si>
  <si>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</si>
  <si>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</si>
  <si>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</si>
  <si>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</si>
  <si>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</si>
  <si>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</si>
  <si>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</si>
  <si>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</si>
  <si>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</si>
  <si>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</si>
  <si>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</si>
  <si>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</si>
  <si>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</si>
  <si>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</si>
  <si>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</si>
  <si>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</si>
  <si>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</si>
  <si>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</si>
  <si>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</si>
  <si>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</si>
  <si>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</si>
  <si>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</si>
  <si>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</si>
  <si>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</si>
  <si>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</si>
  <si>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</si>
  <si>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</si>
  <si>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</si>
  <si>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</si>
  <si>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</si>
  <si>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</si>
  <si>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</si>
  <si>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</si>
  <si>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</si>
  <si>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</si>
  <si>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</si>
  <si>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</si>
  <si>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</si>
  <si>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</si>
  <si>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</si>
  <si>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</si>
  <si>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</si>
  <si>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</si>
  <si>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</si>
  <si>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</si>
  <si>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</si>
  <si>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</si>
  <si>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</si>
  <si>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</si>
  <si>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</si>
  <si>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</si>
  <si>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</si>
  <si>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</si>
  <si>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</si>
  <si>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</si>
  <si>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</si>
  <si>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</si>
  <si>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</si>
  <si>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</si>
  <si>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</si>
  <si>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</si>
  <si>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</si>
  <si>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</si>
  <si>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</si>
  <si>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</si>
  <si>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</si>
  <si>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</si>
  <si>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</si>
  <si>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</si>
  <si>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</si>
  <si>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</si>
  <si>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</si>
  <si>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</si>
  <si>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</si>
  <si>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</si>
  <si>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</si>
  <si>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</si>
  <si>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</si>
  <si>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</si>
  <si>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</si>
  <si>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</si>
  <si>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</si>
  <si>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</si>
  <si>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</si>
  <si>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</si>
  <si>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</si>
  <si>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</si>
  <si>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</si>
  <si>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</si>
  <si>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</si>
  <si>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</si>
  <si>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</si>
  <si>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</si>
  <si>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</si>
  <si>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</si>
  <si>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</si>
  <si>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</si>
  <si>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</si>
  <si>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</si>
  <si>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</si>
  <si>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</si>
  <si>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</si>
  <si>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</si>
  <si>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</si>
  <si>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</si>
  <si>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</si>
  <si>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</si>
  <si>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</si>
  <si>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</si>
  <si>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</si>
  <si>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</si>
  <si>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</si>
  <si>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</si>
  <si>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</si>
  <si>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</si>
  <si>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</si>
  <si>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</si>
  <si>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</si>
  <si>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</si>
  <si>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</si>
  <si>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</si>
  <si>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</si>
  <si>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</si>
  <si>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</si>
  <si>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</si>
  <si>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</si>
  <si>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</si>
  <si>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</si>
  <si>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</si>
  <si>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</si>
  <si>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</si>
  <si>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</si>
  <si>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</si>
  <si>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</si>
  <si>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</si>
  <si>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</si>
  <si>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</si>
  <si>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</si>
  <si>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</si>
  <si>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</si>
  <si>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</si>
  <si>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</si>
  <si>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</si>
  <si>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</si>
  <si>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</si>
  <si>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</si>
  <si>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</si>
  <si>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</si>
  <si>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</si>
  <si>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</si>
  <si>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</si>
  <si>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</si>
  <si>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</si>
  <si>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</si>
  <si>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</si>
  <si>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</si>
  <si>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</si>
  <si>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</si>
  <si>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</si>
  <si>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</si>
  <si>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</si>
  <si>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</si>
  <si>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</si>
  <si>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</si>
  <si>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</si>
  <si>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</si>
  <si>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</si>
  <si>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</si>
  <si>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</si>
  <si>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</si>
  <si>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</si>
  <si>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</si>
  <si>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</si>
  <si>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</si>
  <si>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</si>
  <si>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</si>
  <si>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</si>
  <si>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</si>
  <si>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</si>
  <si>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</si>
  <si>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</si>
  <si>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</si>
  <si>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</si>
  <si>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</si>
  <si>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</si>
  <si>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</si>
  <si>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</si>
  <si>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</si>
  <si>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</si>
  <si>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</si>
  <si>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</si>
  <si>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</si>
  <si>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</si>
  <si>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</si>
  <si>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</si>
  <si>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</si>
  <si>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</si>
  <si>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</si>
  <si>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</si>
  <si>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</si>
  <si>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</si>
  <si>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</si>
  <si>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</si>
  <si>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</si>
  <si>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</si>
  <si>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</si>
  <si>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</si>
  <si>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</si>
  <si>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</si>
  <si>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</si>
  <si>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</si>
  <si>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</si>
  <si>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</si>
  <si>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</si>
  <si>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</si>
  <si>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</si>
  <si>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</si>
  <si>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</si>
  <si>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</si>
  <si>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</si>
  <si>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</si>
  <si>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</si>
  <si>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</si>
  <si>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</si>
  <si>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</si>
  <si>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</si>
  <si>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</si>
  <si>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</si>
  <si>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</si>
  <si>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</si>
  <si>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</si>
  <si>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</si>
  <si>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</si>
  <si>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</si>
  <si>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</si>
  <si>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</si>
  <si>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</si>
  <si>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</si>
  <si>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</si>
  <si>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</si>
  <si>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</si>
  <si>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</si>
  <si>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</si>
  <si>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</si>
  <si>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</si>
  <si>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</si>
  <si>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</si>
  <si>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</si>
  <si>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</si>
  <si>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</si>
  <si>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</si>
  <si>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</si>
  <si>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</si>
  <si>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</si>
  <si>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</si>
  <si>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</si>
  <si>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</si>
  <si>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</si>
  <si>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</si>
  <si>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</si>
  <si>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</si>
  <si>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</si>
  <si>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</si>
  <si>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</si>
  <si>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</si>
  <si>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</si>
  <si>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</si>
  <si>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</si>
  <si>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</si>
  <si>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</si>
  <si>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</si>
  <si>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</si>
  <si>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</si>
  <si>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</si>
  <si>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</si>
  <si>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</si>
  <si>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</si>
  <si>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</si>
  <si>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</si>
  <si>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</si>
  <si>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</si>
  <si>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</si>
  <si>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</si>
  <si>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</si>
  <si>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</si>
  <si>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</si>
  <si>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</si>
  <si>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</si>
  <si>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</si>
  <si>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</si>
  <si>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</si>
  <si>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</si>
  <si>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</si>
  <si>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</si>
  <si>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</si>
  <si>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</si>
  <si>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</si>
  <si>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</si>
  <si>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</si>
  <si>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</si>
  <si>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</si>
  <si>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</si>
  <si>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</si>
  <si>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</si>
  <si>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</si>
  <si>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</si>
  <si>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</si>
  <si>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</si>
  <si>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</si>
  <si>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</si>
  <si>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</si>
  <si>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</si>
  <si>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</si>
  <si>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</si>
  <si>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</si>
  <si>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</si>
  <si>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</si>
  <si>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</si>
  <si>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</si>
  <si>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</si>
  <si>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</si>
  <si>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</si>
  <si>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</si>
  <si>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</si>
  <si>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</si>
  <si>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</si>
  <si>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</si>
  <si>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</si>
  <si>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</si>
  <si>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</si>
  <si>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</si>
  <si>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</si>
  <si>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</si>
  <si>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</si>
  <si>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</si>
  <si>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</si>
  <si>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</si>
  <si>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</si>
  <si>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</si>
  <si>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</si>
  <si>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</si>
  <si>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</si>
  <si>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</si>
  <si>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</si>
  <si>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</si>
  <si>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</si>
  <si>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</si>
  <si>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</si>
  <si>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</si>
  <si>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</si>
  <si>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</si>
  <si>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</si>
  <si>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</si>
  <si>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</si>
  <si>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</si>
  <si>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</si>
  <si>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</si>
  <si>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</si>
  <si>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</si>
  <si>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</si>
  <si>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</si>
  <si>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</si>
  <si>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</si>
  <si>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</si>
  <si>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</si>
  <si>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</si>
  <si>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</si>
  <si>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</si>
  <si>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</si>
  <si>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</si>
  <si>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</si>
  <si>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</si>
  <si>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</si>
  <si>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</si>
  <si>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</si>
  <si>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</si>
  <si>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</si>
  <si>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</si>
  <si>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</si>
  <si>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</si>
  <si>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</si>
  <si>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</si>
  <si>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</si>
  <si>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</si>
  <si>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</si>
  <si>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</si>
  <si>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</si>
  <si>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</si>
  <si>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</si>
  <si>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</si>
  <si>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</si>
  <si>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</si>
  <si>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</si>
  <si>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</si>
  <si>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</si>
  <si>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</si>
  <si>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</si>
  <si>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</si>
  <si>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</si>
  <si>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</si>
  <si>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</si>
  <si>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</si>
  <si>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</si>
  <si>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</si>
  <si>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</si>
  <si>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</si>
  <si>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</si>
  <si>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</si>
  <si>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</si>
  <si>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</si>
  <si>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</si>
  <si>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</si>
  <si>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</si>
  <si>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</si>
  <si>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</si>
  <si>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</si>
  <si>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</si>
  <si>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</si>
  <si>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</si>
  <si>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</si>
  <si>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</si>
  <si>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</si>
  <si>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</si>
  <si>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</si>
  <si>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</si>
  <si>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</si>
  <si>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</si>
  <si>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</si>
  <si>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</si>
  <si>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</si>
  <si>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</si>
  <si>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</si>
  <si>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</si>
  <si>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</si>
  <si>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</si>
  <si>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</si>
  <si>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</si>
  <si>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</si>
  <si>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</si>
  <si>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</si>
  <si>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</si>
  <si>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</si>
  <si>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</si>
  <si>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</si>
  <si>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</si>
  <si>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</si>
  <si>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</si>
  <si>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</si>
  <si>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</si>
  <si>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</si>
  <si>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</si>
  <si>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</si>
  <si>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</si>
  <si>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</si>
  <si>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</si>
  <si>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</si>
  <si>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</si>
  <si>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</si>
  <si>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</si>
  <si>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</si>
  <si>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</si>
  <si>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</si>
  <si>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</si>
  <si>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</si>
  <si>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</si>
  <si>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</si>
  <si>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</si>
  <si>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</si>
  <si>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</si>
  <si>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</si>
  <si>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</si>
  <si>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</si>
  <si>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</si>
  <si>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</si>
  <si>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</si>
  <si>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</si>
  <si>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</si>
  <si>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</si>
  <si>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</si>
  <si>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</si>
  <si>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</si>
  <si>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</si>
  <si>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</si>
  <si>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</si>
  <si>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</si>
  <si>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</si>
  <si>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</si>
  <si>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</si>
  <si>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</si>
  <si>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</si>
  <si>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</si>
  <si>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</si>
  <si>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</si>
  <si>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</si>
  <si>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</si>
  <si>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</si>
  <si>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</si>
  <si>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</si>
  <si>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</si>
  <si>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</si>
  <si>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</si>
  <si>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</si>
  <si>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</si>
  <si>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</si>
  <si>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</si>
  <si>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</si>
  <si>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</si>
  <si>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</si>
  <si>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</si>
  <si>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</si>
  <si>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</si>
  <si>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</si>
  <si>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</si>
  <si>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</si>
  <si>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</si>
  <si>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</si>
  <si>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</si>
  <si>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</si>
  <si>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</si>
  <si>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</si>
  <si>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</si>
  <si>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</si>
  <si>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</si>
  <si>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</si>
  <si>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</si>
  <si>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</si>
  <si>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</si>
  <si>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</si>
  <si>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</si>
  <si>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</si>
  <si>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</si>
  <si>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</si>
  <si>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</si>
  <si>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</si>
  <si>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</si>
  <si>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</si>
  <si>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</si>
  <si>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</si>
  <si>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</si>
  <si>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</si>
  <si>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</si>
  <si>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</si>
  <si>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</si>
  <si>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</si>
  <si>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</si>
  <si>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</si>
  <si>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</si>
  <si>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</si>
  <si>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</si>
  <si>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</si>
  <si>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</si>
  <si>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</si>
  <si>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</si>
  <si>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</si>
  <si>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</si>
  <si>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</si>
  <si>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</si>
  <si>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</si>
  <si>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</si>
  <si>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</si>
  <si>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</si>
  <si>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</si>
  <si>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</si>
  <si>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</si>
  <si>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</si>
  <si>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</si>
  <si>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</si>
  <si>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</si>
  <si>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</si>
  <si>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</si>
  <si>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</si>
  <si>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</si>
  <si>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</si>
  <si>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</si>
  <si>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</si>
  <si>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</si>
  <si>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</si>
  <si>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</si>
  <si>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</si>
  <si>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</si>
  <si>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</si>
  <si>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</si>
  <si>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</si>
  <si>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</si>
  <si>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</si>
  <si>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</si>
  <si>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</si>
  <si>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</si>
  <si>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</si>
  <si>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</si>
  <si>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</si>
  <si>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</si>
  <si>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</si>
  <si>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</si>
  <si>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</si>
  <si>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</si>
  <si>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</si>
  <si>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</si>
  <si>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</si>
  <si>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</si>
  <si>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</si>
  <si>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</si>
  <si>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</si>
  <si>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</si>
  <si>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</si>
  <si>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</si>
  <si>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</si>
  <si>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</si>
  <si>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</si>
  <si>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</si>
  <si>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</si>
  <si>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</si>
  <si>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</si>
  <si>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</si>
  <si>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</si>
  <si>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</si>
  <si>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</si>
  <si>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</si>
  <si>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</si>
  <si>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</si>
  <si>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</si>
  <si>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</si>
  <si>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</si>
  <si>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</si>
  <si>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</si>
  <si>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</si>
  <si>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</si>
  <si>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</si>
  <si>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</si>
  <si>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</si>
  <si>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</si>
  <si>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</si>
  <si>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</si>
  <si>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</si>
  <si>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</si>
  <si>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</si>
  <si>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</si>
  <si>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</si>
  <si>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</si>
  <si>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</si>
  <si>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</si>
  <si>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</si>
  <si>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</si>
  <si>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</si>
  <si>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</si>
  <si>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</si>
  <si>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</si>
  <si>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</si>
  <si>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</si>
  <si>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</si>
  <si>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</si>
  <si>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</si>
  <si>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</si>
  <si>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</si>
  <si>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</si>
  <si>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</si>
  <si>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</si>
  <si>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</si>
  <si>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</si>
  <si>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</si>
  <si>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</si>
  <si>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</si>
  <si>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</si>
  <si>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</si>
  <si>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</si>
  <si>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</si>
  <si>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</si>
  <si>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</si>
  <si>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</si>
  <si>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</si>
  <si>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</si>
  <si>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</si>
  <si>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</si>
  <si>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</si>
  <si>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</si>
  <si>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</si>
  <si>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</si>
  <si>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</si>
  <si>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</si>
  <si>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</si>
  <si>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</si>
  <si>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</si>
  <si>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</si>
  <si>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</si>
  <si>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</si>
  <si>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</si>
  <si>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</si>
  <si>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</si>
  <si>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</si>
  <si>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</si>
  <si>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</si>
  <si>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</si>
  <si>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</si>
  <si>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</si>
  <si>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</si>
  <si>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</si>
  <si>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</si>
  <si>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</si>
  <si>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</si>
  <si>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</si>
  <si>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</si>
  <si>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</si>
  <si>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</si>
  <si>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</si>
  <si>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</si>
  <si>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</si>
  <si>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</si>
  <si>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</si>
  <si>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</si>
  <si>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</si>
  <si>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</si>
  <si>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</si>
  <si>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</si>
  <si>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</si>
  <si>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</si>
  <si>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</si>
  <si>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</si>
  <si>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</si>
  <si>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</si>
  <si>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</si>
  <si>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</si>
  <si>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</si>
  <si>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</si>
  <si>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</si>
  <si>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</si>
  <si>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</si>
  <si>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</si>
  <si>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</si>
  <si>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</si>
  <si>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</si>
  <si>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</si>
  <si>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</si>
  <si>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</si>
  <si>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</si>
  <si>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</si>
  <si>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</si>
  <si>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</si>
  <si>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</si>
  <si>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</si>
  <si>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</si>
  <si>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</si>
  <si>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</si>
  <si>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</si>
  <si>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</si>
  <si>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</si>
  <si>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</si>
  <si>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</si>
  <si>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</si>
  <si>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</si>
  <si>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</si>
  <si>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</si>
  <si>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</si>
  <si>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</si>
  <si>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</si>
  <si>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</si>
  <si>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</si>
  <si>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</si>
  <si>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</si>
  <si>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</si>
  <si>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</si>
  <si>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</si>
  <si>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</si>
  <si>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</si>
  <si>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</si>
  <si>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</si>
  <si>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</si>
  <si>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</si>
  <si>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</si>
  <si>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</si>
  <si>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</si>
  <si>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</si>
  <si>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</si>
  <si>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</si>
  <si>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</si>
  <si>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</si>
  <si>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</si>
  <si>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</si>
  <si>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</si>
  <si>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</si>
  <si>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</si>
  <si>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</si>
  <si>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</si>
  <si>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</si>
  <si>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</si>
  <si>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</si>
  <si>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</si>
  <si>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</si>
  <si>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</si>
  <si>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</si>
  <si>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</si>
  <si>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</si>
  <si>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</si>
  <si>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</si>
  <si>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</si>
  <si>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</si>
  <si>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</si>
  <si>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</si>
  <si>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</si>
  <si>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</si>
  <si>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</si>
  <si>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</si>
  <si>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</si>
  <si>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</si>
  <si>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</si>
  <si>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</si>
  <si>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</si>
  <si>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</si>
  <si>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</si>
  <si>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</si>
  <si>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</si>
  <si>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</si>
  <si>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</si>
  <si>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</si>
  <si>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</si>
  <si>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</si>
  <si>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</si>
  <si>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</si>
  <si>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</si>
  <si>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</si>
  <si>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</si>
  <si>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</si>
  <si>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</si>
  <si>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</si>
  <si>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</si>
  <si>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</si>
  <si>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</si>
  <si>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</si>
  <si>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</si>
  <si>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</si>
  <si>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</si>
  <si>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</si>
  <si>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</si>
  <si>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</si>
  <si>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</si>
  <si>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</si>
  <si>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</si>
  <si>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</si>
  <si>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</si>
  <si>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</si>
  <si>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</si>
  <si>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</si>
  <si>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</si>
  <si>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</si>
  <si>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</si>
  <si>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</si>
  <si>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</si>
  <si>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</si>
  <si>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</si>
  <si>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</si>
  <si>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</si>
  <si>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</si>
  <si>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</si>
  <si>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</si>
  <si>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</si>
  <si>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</si>
  <si>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</si>
  <si>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</si>
  <si>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</si>
  <si>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</si>
  <si>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</si>
  <si>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</si>
  <si>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</si>
  <si>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</si>
  <si>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</si>
  <si>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</si>
  <si>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</si>
  <si>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</si>
  <si>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</si>
  <si>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</si>
  <si>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</si>
  <si>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</si>
  <si>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</si>
  <si>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</si>
  <si>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</si>
  <si>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</si>
  <si>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</si>
  <si>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</si>
  <si>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</si>
  <si>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</si>
  <si>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</si>
  <si>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</si>
  <si>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</si>
  <si>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</si>
  <si>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</si>
  <si>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</si>
  <si>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</si>
  <si>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</si>
  <si>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</si>
  <si>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</si>
  <si>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</si>
  <si>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</si>
  <si>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</si>
  <si>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</si>
  <si>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</si>
  <si>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</si>
  <si>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</si>
  <si>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</si>
  <si>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</si>
  <si>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</si>
  <si>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</si>
  <si>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</si>
  <si>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</si>
  <si>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</si>
  <si>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</si>
  <si>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</si>
  <si>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</si>
  <si>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</si>
  <si>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</si>
  <si>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</si>
  <si>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</si>
  <si>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</si>
  <si>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</si>
  <si>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</si>
  <si>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</si>
  <si>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</si>
  <si>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</si>
  <si>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</si>
  <si>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</si>
  <si>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</si>
  <si>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</si>
  <si>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</si>
  <si>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</si>
  <si>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</si>
  <si>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</si>
  <si>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</si>
  <si>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</si>
  <si>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</si>
  <si>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</si>
  <si>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</si>
  <si>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</si>
  <si>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</si>
  <si>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</si>
  <si>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</si>
  <si>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</si>
  <si>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</si>
  <si>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</si>
  <si>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</si>
  <si>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</si>
  <si>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</si>
  <si>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</si>
  <si>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</si>
  <si>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</si>
  <si>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</si>
  <si>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</si>
  <si>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</si>
  <si>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</si>
  <si>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</si>
  <si>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</si>
  <si>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</si>
  <si>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</si>
  <si>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</si>
  <si>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</si>
  <si>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</si>
  <si>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</si>
  <si>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</si>
  <si>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</si>
  <si>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</si>
  <si>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</si>
  <si>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</si>
  <si>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</si>
  <si>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</si>
  <si>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</si>
  <si>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</si>
  <si>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</si>
  <si>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</si>
  <si>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</si>
  <si>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</si>
  <si>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</si>
  <si>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</si>
  <si>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</si>
  <si>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</si>
  <si>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</si>
  <si>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</si>
  <si>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</si>
  <si>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</si>
  <si>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</si>
  <si>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</si>
  <si>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</si>
  <si>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</si>
  <si>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</si>
  <si>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</si>
  <si>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</si>
  <si>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</si>
  <si>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</si>
  <si>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</si>
  <si>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</si>
  <si>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</si>
  <si>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</si>
  <si>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</si>
  <si>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</si>
  <si>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</si>
  <si>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</si>
  <si>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</si>
  <si>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</si>
  <si>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</si>
  <si>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</si>
  <si>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</si>
  <si>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</si>
  <si>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</si>
  <si>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</si>
  <si>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</si>
  <si>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</si>
  <si>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</si>
  <si>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</si>
  <si>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</si>
  <si>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</si>
  <si>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</si>
  <si>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</si>
  <si>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</si>
  <si>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</si>
  <si>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</si>
  <si>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</si>
  <si>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</si>
  <si>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</si>
  <si>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</si>
  <si>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</si>
  <si>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</si>
  <si>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</si>
  <si>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</si>
  <si>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</si>
  <si>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</si>
  <si>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</si>
  <si>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</si>
  <si>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</si>
  <si>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</si>
  <si>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</si>
  <si>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</si>
  <si>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</si>
  <si>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</si>
  <si>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</si>
  <si>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</si>
  <si>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</si>
  <si>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</si>
  <si>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</si>
  <si>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</si>
  <si>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</si>
  <si>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</si>
  <si>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</si>
  <si>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</si>
  <si>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</si>
  <si>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</si>
  <si>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</si>
  <si>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</si>
  <si>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</si>
  <si>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</si>
  <si>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</si>
  <si>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</si>
  <si>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</si>
  <si>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</si>
  <si>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</si>
  <si>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</si>
  <si>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</si>
  <si>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</si>
  <si>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</si>
  <si>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</si>
  <si>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</si>
  <si>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</si>
  <si>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</si>
  <si>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</si>
  <si>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</si>
  <si>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</si>
  <si>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</si>
  <si>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</si>
  <si>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</si>
  <si>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</si>
  <si>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</si>
  <si>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</si>
  <si>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</si>
  <si>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</si>
  <si>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</si>
  <si>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</si>
  <si>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</si>
  <si>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</si>
  <si>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</si>
  <si>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</si>
  <si>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</si>
  <si>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</si>
  <si>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</si>
  <si>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</si>
  <si>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</si>
  <si>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</si>
  <si>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</si>
  <si>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</si>
  <si>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</si>
  <si>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</si>
  <si>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</si>
  <si>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</si>
  <si>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</si>
  <si>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</si>
  <si>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</si>
  <si>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</si>
  <si>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</si>
  <si>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</si>
  <si>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</si>
  <si>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</si>
  <si>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</si>
  <si>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</si>
  <si>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</si>
  <si>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</si>
  <si>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</si>
  <si>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</si>
  <si>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</si>
  <si>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</si>
  <si>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</si>
  <si>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</si>
  <si>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</si>
  <si>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</si>
  <si>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</si>
  <si>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</si>
  <si>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</si>
  <si>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</si>
  <si>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</si>
  <si>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</si>
  <si>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</si>
  <si>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</si>
  <si>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</si>
  <si>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</si>
  <si>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</si>
  <si>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</si>
  <si>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</si>
  <si>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</si>
  <si>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</si>
  <si>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</si>
  <si>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</si>
  <si>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</si>
  <si>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</si>
  <si>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</si>
  <si>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</si>
  <si>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</si>
  <si>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</si>
  <si>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</si>
  <si>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</si>
  <si>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</si>
  <si>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</si>
  <si>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</si>
  <si>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</si>
  <si>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</si>
  <si>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</si>
  <si>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</si>
  <si>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</si>
  <si>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</si>
  <si>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</si>
  <si>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</si>
  <si>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</si>
  <si>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</si>
  <si>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</si>
  <si>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</si>
  <si>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</si>
  <si>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</si>
  <si>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</si>
  <si>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</si>
  <si>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</si>
  <si>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</si>
  <si>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</si>
  <si>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</si>
  <si>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</si>
  <si>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</si>
  <si>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</si>
  <si>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</si>
  <si>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</si>
  <si>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</si>
  <si>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</si>
  <si>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</si>
  <si>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</si>
  <si>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</si>
  <si>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</si>
  <si>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</si>
  <si>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</si>
  <si>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</si>
  <si>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</si>
  <si>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</si>
  <si>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</si>
  <si>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</si>
  <si>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</si>
  <si>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</si>
  <si>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</si>
  <si>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</si>
  <si>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</si>
  <si>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</si>
  <si>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</si>
  <si>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</si>
  <si>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</si>
  <si>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</si>
  <si>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</si>
  <si>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</si>
  <si>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</si>
  <si>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</si>
  <si>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</si>
  <si>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</si>
  <si>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</si>
  <si>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</si>
  <si>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</si>
  <si>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</si>
  <si>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</si>
  <si>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</si>
  <si>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</si>
  <si>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</si>
  <si>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</si>
  <si>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</si>
  <si>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</si>
  <si>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</si>
  <si>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</si>
  <si>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</si>
  <si>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</si>
  <si>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</si>
  <si>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</si>
  <si>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</si>
  <si>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</si>
  <si>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</si>
  <si>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</si>
  <si>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</si>
  <si>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</si>
  <si>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</si>
  <si>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</si>
  <si>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</si>
  <si>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</si>
  <si>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</si>
  <si>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</si>
  <si>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</si>
  <si>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</si>
  <si>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</si>
  <si>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</si>
  <si>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</si>
  <si>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</si>
  <si>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</si>
  <si>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</si>
  <si>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</si>
  <si>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</si>
  <si>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</si>
  <si>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</si>
  <si>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</si>
  <si>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</si>
  <si>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</si>
  <si>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</si>
  <si>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</si>
  <si>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</si>
  <si>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</si>
  <si>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</si>
  <si>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</si>
  <si>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</si>
  <si>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</si>
  <si>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</si>
  <si>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</si>
  <si>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</si>
  <si>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</si>
  <si>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</si>
  <si>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</si>
  <si>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</si>
  <si>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</si>
  <si>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</si>
  <si>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</si>
  <si>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</si>
  <si>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</si>
  <si>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</si>
  <si>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</si>
  <si>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</si>
  <si>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</si>
  <si>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</si>
  <si>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</si>
  <si>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</si>
  <si>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</si>
  <si>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</si>
  <si>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</si>
  <si>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</si>
  <si>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</si>
  <si>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</si>
  <si>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</si>
  <si>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</si>
  <si>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</si>
  <si>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</si>
  <si>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</si>
  <si>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</si>
  <si>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</si>
  <si>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</si>
  <si>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</si>
  <si>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</si>
  <si>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</si>
  <si>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</si>
  <si>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</si>
  <si>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</si>
  <si>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</si>
  <si>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</si>
  <si>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</si>
  <si>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</si>
  <si>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</si>
  <si>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</si>
  <si>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</si>
  <si>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</si>
  <si>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</si>
  <si>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</si>
  <si>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</si>
  <si>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</si>
  <si>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</si>
  <si>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</si>
  <si>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</si>
  <si>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</si>
  <si>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</si>
  <si>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</si>
  <si>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</si>
  <si>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</si>
  <si>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</si>
  <si>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</si>
  <si>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</si>
  <si>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</si>
  <si>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</si>
  <si>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</si>
  <si>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</si>
  <si>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</si>
  <si>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</si>
  <si>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</si>
  <si>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</si>
  <si>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</si>
  <si>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</si>
  <si>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</si>
  <si>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</si>
  <si>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</si>
  <si>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</si>
  <si>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</si>
  <si>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</si>
  <si>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</si>
  <si>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</si>
  <si>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</si>
  <si>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</si>
  <si>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</si>
  <si>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</si>
  <si>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</si>
  <si>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</si>
  <si>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</si>
  <si>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</si>
  <si>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</si>
  <si>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</si>
  <si>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</si>
  <si>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</si>
  <si>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</si>
  <si>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</si>
  <si>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</si>
  <si>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</si>
  <si>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</si>
  <si>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</si>
  <si>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</si>
  <si>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</si>
  <si>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</si>
  <si>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</si>
  <si>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</si>
  <si>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</si>
  <si>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</si>
  <si>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</si>
  <si>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</si>
  <si>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</si>
  <si>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</si>
  <si>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</si>
  <si>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</si>
  <si>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</si>
  <si>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</si>
  <si>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</si>
  <si>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</si>
  <si>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</si>
  <si>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</si>
  <si>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</si>
  <si>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</si>
  <si>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</si>
  <si>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</si>
  <si>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</si>
  <si>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</si>
  <si>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</si>
  <si>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</si>
  <si>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</si>
  <si>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</si>
  <si>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</si>
  <si>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</si>
  <si>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</si>
  <si>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</si>
  <si>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</si>
  <si>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</si>
  <si>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</si>
  <si>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</si>
  <si>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</si>
  <si>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</si>
  <si>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</si>
  <si>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</si>
  <si>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</si>
  <si>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</si>
  <si>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</si>
  <si>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</si>
  <si>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</si>
  <si>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</si>
  <si>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</si>
  <si>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</si>
  <si>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</si>
  <si>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</si>
  <si>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</si>
  <si>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</si>
  <si>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</si>
  <si>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</si>
  <si>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</si>
  <si>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</si>
  <si>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</si>
  <si>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</si>
  <si>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</si>
  <si>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</si>
  <si>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</si>
  <si>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</si>
  <si>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</si>
  <si>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</si>
  <si>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</si>
  <si>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</si>
  <si>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</si>
  <si>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</si>
  <si>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</si>
  <si>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</si>
  <si>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</si>
  <si>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</si>
  <si>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</si>
  <si>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</si>
  <si>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</si>
  <si>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</si>
  <si>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</si>
  <si>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</si>
  <si>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</si>
  <si>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</si>
  <si>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</si>
  <si>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</si>
  <si>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</si>
  <si>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</si>
  <si>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</si>
  <si>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</si>
  <si>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</si>
  <si>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</si>
  <si>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</si>
  <si>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</si>
  <si>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</si>
  <si>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</si>
  <si>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</si>
  <si>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</si>
  <si>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</si>
  <si>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</si>
  <si>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</si>
  <si>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</si>
  <si>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</si>
  <si>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</si>
  <si>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</si>
  <si>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</si>
  <si>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</si>
  <si>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</si>
  <si>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</si>
  <si>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</si>
  <si>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</si>
  <si>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</si>
  <si>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</si>
  <si>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</si>
  <si>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</si>
  <si>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</si>
  <si>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</si>
  <si>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</si>
  <si>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</si>
  <si>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</si>
  <si>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</si>
  <si>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</si>
  <si>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</si>
  <si>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</si>
  <si>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</si>
  <si>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</si>
  <si>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</si>
  <si>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</si>
  <si>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</si>
  <si>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</si>
  <si>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</si>
  <si>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</si>
  <si>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</si>
  <si>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</si>
  <si>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</si>
  <si>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</si>
  <si>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</si>
  <si>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</si>
  <si>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</si>
  <si>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</si>
  <si>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</si>
  <si>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</si>
  <si>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</si>
  <si>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</si>
  <si>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</si>
  <si>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</si>
  <si>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</si>
  <si>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</si>
  <si>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</si>
  <si>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</si>
  <si>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</si>
  <si>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</si>
  <si>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</si>
  <si>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</si>
  <si>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</si>
  <si>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</si>
  <si>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</si>
  <si>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</si>
  <si>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</si>
  <si>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</si>
  <si>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</si>
  <si>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</si>
  <si>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</si>
  <si>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</si>
  <si>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</si>
  <si>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</si>
  <si>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</si>
  <si>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</si>
  <si>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</si>
  <si>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</si>
  <si>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</si>
  <si>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</si>
  <si>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</si>
  <si>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</si>
  <si>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</si>
  <si>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</si>
  <si>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</si>
  <si>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</si>
  <si>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</si>
  <si>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</si>
  <si>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</si>
  <si>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</si>
  <si>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</si>
  <si>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</si>
  <si>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</si>
  <si>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</si>
  <si>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</si>
  <si>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</si>
  <si>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</si>
  <si>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</si>
  <si>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</si>
  <si>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</si>
  <si>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</si>
  <si>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</si>
  <si>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</si>
  <si>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</si>
  <si>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</si>
  <si>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</si>
  <si>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</si>
  <si>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</si>
  <si>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</si>
  <si>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</si>
  <si>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</si>
  <si>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</si>
  <si>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</si>
  <si>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</si>
  <si>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</si>
  <si>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</si>
  <si>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</si>
  <si>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</si>
  <si>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</si>
  <si>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</si>
  <si>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</si>
  <si>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</si>
  <si>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</si>
  <si>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</si>
  <si>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</si>
  <si>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</si>
  <si>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</si>
  <si>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</si>
  <si>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</si>
  <si>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</si>
  <si>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</si>
  <si>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</si>
  <si>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</si>
  <si>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</si>
  <si>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</si>
  <si>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</si>
  <si>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</si>
  <si>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</si>
  <si>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</si>
  <si>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</si>
  <si>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</si>
  <si>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</si>
  <si>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</si>
  <si>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</si>
  <si>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</si>
  <si>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</si>
  <si>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</si>
  <si>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</si>
  <si>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</si>
  <si>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</si>
  <si>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</si>
  <si>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</si>
  <si>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</si>
  <si>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</si>
  <si>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</si>
  <si>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</si>
  <si>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</si>
  <si>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</si>
  <si>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</si>
  <si>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</si>
  <si>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</si>
  <si>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</si>
  <si>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</si>
  <si>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</si>
  <si>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</si>
  <si>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</si>
  <si>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</si>
  <si>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</si>
  <si>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</si>
  <si>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</si>
  <si>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</si>
  <si>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</si>
  <si>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</si>
  <si>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</si>
  <si>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</si>
  <si>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</si>
  <si>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</si>
  <si>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</si>
  <si>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</si>
  <si>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</si>
  <si>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</si>
  <si>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</si>
  <si>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</si>
  <si>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</si>
  <si>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</si>
  <si>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</si>
  <si>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</si>
  <si>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</si>
  <si>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</si>
  <si>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</si>
  <si>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</si>
  <si>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</si>
  <si>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</si>
  <si>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</si>
  <si>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</si>
  <si>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</si>
  <si>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</si>
  <si>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</si>
  <si>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</si>
  <si>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</si>
  <si>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</si>
  <si>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</si>
  <si>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</si>
  <si>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</si>
  <si>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</si>
  <si>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</si>
  <si>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</si>
  <si>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</si>
  <si>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</si>
  <si>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</si>
  <si>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</si>
  <si>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</si>
  <si>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</si>
  <si>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</si>
  <si>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</si>
  <si>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</si>
  <si>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</si>
  <si>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</si>
  <si>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</si>
  <si>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</si>
  <si>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</si>
  <si>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</si>
  <si>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</si>
  <si>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</si>
  <si>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</si>
  <si>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</si>
  <si>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</si>
  <si>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</si>
  <si>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</si>
  <si>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</si>
  <si>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</si>
  <si>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</si>
  <si>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</si>
  <si>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</si>
  <si>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</si>
  <si>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</si>
  <si>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</si>
  <si>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</si>
  <si>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</si>
  <si>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</si>
  <si>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</si>
  <si>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</si>
  <si>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</si>
  <si>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</si>
  <si>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</si>
  <si>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</si>
  <si>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</si>
  <si>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</si>
  <si>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</si>
  <si>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</si>
  <si>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</si>
  <si>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</si>
  <si>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</si>
  <si>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</si>
  <si>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</si>
  <si>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</si>
  <si>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</si>
  <si>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</si>
  <si>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</si>
  <si>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</si>
  <si>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</si>
  <si>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</si>
  <si>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</si>
  <si>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</si>
  <si>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</si>
  <si>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</si>
  <si>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</si>
  <si>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</si>
  <si>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</si>
  <si>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</si>
  <si>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</si>
  <si>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</si>
  <si>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</si>
  <si>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</si>
  <si>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</si>
  <si>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</si>
  <si>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</si>
  <si>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</si>
  <si>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</si>
  <si>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</si>
  <si>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</si>
  <si>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</si>
  <si>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</si>
  <si>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</si>
  <si>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</si>
  <si>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</si>
  <si>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</si>
  <si>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</si>
  <si>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</si>
  <si>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</si>
  <si>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</si>
  <si>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</si>
  <si>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</si>
  <si>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</si>
  <si>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</si>
  <si>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</si>
  <si>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</si>
  <si>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</si>
  <si>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</si>
  <si>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</si>
  <si>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</si>
  <si>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</si>
  <si>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</si>
  <si>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</si>
  <si>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</si>
  <si>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</si>
  <si>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</si>
  <si>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</si>
  <si>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</si>
  <si>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</si>
  <si>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</si>
  <si>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</si>
  <si>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</si>
  <si>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</si>
  <si>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</si>
  <si>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</si>
  <si>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</si>
  <si>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</si>
  <si>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</si>
  <si>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</si>
  <si>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</si>
  <si>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</si>
  <si>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</si>
  <si>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</si>
  <si>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</si>
  <si>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</si>
  <si>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</si>
  <si>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</si>
  <si>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</si>
  <si>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</si>
  <si>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</si>
  <si>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</si>
  <si>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</si>
  <si>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</si>
  <si>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</si>
  <si>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</si>
  <si>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</si>
  <si>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</si>
  <si>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</si>
  <si>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</si>
  <si>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</si>
  <si>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</si>
  <si>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</si>
  <si>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</si>
  <si>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</si>
  <si>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</si>
  <si>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</si>
  <si>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</si>
  <si>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</si>
  <si>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</si>
  <si>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</si>
  <si>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</si>
  <si>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</si>
  <si>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</si>
  <si>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</si>
  <si>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</si>
  <si>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</si>
  <si>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</si>
  <si>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</si>
  <si>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</si>
  <si>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</si>
  <si>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</si>
  <si>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</si>
  <si>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</si>
  <si>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</si>
  <si>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</si>
  <si>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</si>
  <si>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</si>
  <si>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</si>
  <si>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</si>
  <si>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</si>
  <si>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</si>
  <si>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</si>
  <si>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</si>
  <si>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</si>
  <si>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</si>
  <si>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</si>
  <si>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</si>
  <si>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</si>
  <si>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</si>
  <si>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</si>
  <si>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</si>
  <si>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</si>
  <si>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</si>
  <si>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</si>
  <si>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</si>
  <si>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</si>
  <si>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</si>
  <si>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</si>
  <si>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</si>
  <si>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</si>
  <si>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</si>
  <si>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</si>
  <si>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</si>
  <si>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</si>
  <si>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</si>
  <si>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</si>
  <si>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</si>
  <si>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</si>
  <si>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</si>
  <si>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</si>
  <si>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</si>
  <si>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</si>
  <si>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</si>
  <si>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</si>
  <si>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</si>
  <si>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</si>
  <si>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</si>
  <si>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</si>
  <si>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</si>
  <si>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</si>
  <si>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</si>
  <si>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</si>
  <si>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</si>
  <si>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</si>
  <si>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</si>
  <si>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</si>
  <si>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</si>
  <si>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</si>
  <si>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</si>
  <si>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</si>
  <si>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</si>
  <si>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</si>
  <si>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</si>
  <si>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</si>
  <si>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</si>
  <si>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</si>
  <si>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</si>
  <si>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</si>
  <si>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</si>
  <si>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</si>
  <si>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</si>
  <si>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</si>
  <si>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</si>
  <si>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</si>
  <si>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</si>
  <si>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</si>
  <si>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</si>
  <si>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</si>
  <si>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</si>
  <si>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</si>
  <si>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</si>
  <si>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</si>
  <si>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</si>
  <si>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</si>
  <si>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</si>
  <si>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</si>
  <si>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</si>
  <si>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</si>
  <si>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</si>
  <si>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</si>
  <si>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</si>
  <si>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</si>
  <si>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</si>
  <si>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</si>
  <si>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</si>
  <si>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</si>
  <si>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</si>
  <si>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</si>
  <si>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</si>
  <si>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</si>
  <si>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</si>
  <si>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</si>
  <si>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</si>
  <si>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</si>
  <si>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</si>
  <si>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</si>
  <si>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</si>
  <si>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</si>
  <si>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</si>
  <si>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</si>
  <si>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</si>
  <si>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</si>
  <si>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</si>
  <si>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</si>
  <si>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</si>
  <si>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</si>
  <si>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</si>
  <si>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</si>
  <si>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</si>
  <si>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</si>
  <si>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</si>
  <si>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</si>
  <si>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</si>
  <si>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</si>
  <si>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</si>
  <si>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</si>
  <si>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</si>
  <si>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</si>
  <si>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</si>
  <si>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</si>
  <si>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</si>
  <si>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</si>
  <si>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</si>
  <si>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</si>
  <si>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</si>
  <si>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</si>
  <si>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</si>
  <si>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</si>
  <si>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</si>
  <si>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</si>
  <si>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</si>
  <si>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</si>
  <si>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</si>
  <si>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</si>
  <si>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</si>
  <si>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</si>
  <si>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</si>
  <si>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</si>
  <si>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</si>
  <si>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</si>
  <si>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</si>
  <si>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</si>
  <si>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</si>
  <si>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</si>
  <si>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</si>
  <si>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</si>
  <si>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</si>
  <si>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</si>
  <si>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</si>
  <si>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</si>
  <si>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</si>
  <si>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</si>
  <si>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</si>
  <si>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</si>
  <si>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</si>
  <si>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</si>
  <si>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</si>
  <si>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</si>
  <si>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</si>
  <si>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</si>
  <si>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</si>
  <si>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</si>
  <si>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</si>
  <si>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</si>
  <si>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</si>
  <si>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</si>
  <si>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</si>
  <si>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</si>
  <si>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</si>
  <si>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</si>
  <si>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</si>
  <si>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</si>
  <si>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</si>
  <si>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</si>
  <si>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</si>
  <si>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</si>
  <si>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</si>
  <si>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</si>
  <si>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</si>
  <si>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</si>
  <si>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</si>
  <si>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</si>
  <si>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</si>
  <si>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</si>
  <si>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</si>
  <si>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</si>
  <si>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</si>
  <si>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</si>
  <si>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</si>
  <si>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</si>
  <si>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</si>
  <si>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</si>
  <si>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</si>
  <si>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</si>
  <si>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</si>
  <si>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</si>
  <si>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</si>
  <si>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</si>
  <si>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</si>
  <si>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</si>
  <si>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</si>
  <si>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</si>
  <si>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</si>
  <si>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</si>
  <si>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</si>
  <si>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</si>
  <si>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</si>
  <si>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</si>
  <si>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</si>
  <si>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</si>
  <si>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</si>
  <si>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</si>
  <si>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</si>
  <si>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</si>
  <si>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</si>
  <si>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</si>
  <si>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</si>
  <si>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</si>
  <si>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</si>
  <si>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</si>
  <si>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</si>
  <si>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</si>
  <si>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</si>
  <si>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</si>
  <si>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</si>
  <si>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</si>
  <si>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</si>
  <si>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</si>
  <si>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</si>
  <si>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</si>
  <si>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</si>
  <si>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</si>
  <si>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</si>
  <si>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</si>
  <si>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</si>
  <si>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</si>
  <si>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</si>
  <si>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</si>
  <si>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</si>
  <si>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</si>
  <si>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</si>
  <si>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</si>
  <si>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</si>
  <si>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</si>
  <si>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</si>
  <si>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</si>
  <si>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</si>
  <si>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</si>
  <si>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</si>
  <si>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</si>
  <si>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</si>
  <si>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</si>
  <si>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</si>
  <si>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</si>
  <si>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</si>
  <si>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</si>
  <si>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</si>
  <si>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</si>
  <si>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</si>
  <si>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</si>
  <si>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</si>
  <si>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</si>
  <si>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</si>
  <si>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</si>
  <si>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</si>
  <si>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</si>
  <si>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</si>
  <si>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</si>
  <si>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</si>
  <si>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</si>
  <si>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</si>
  <si>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</si>
  <si>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</si>
  <si>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</si>
  <si>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</si>
  <si>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</si>
  <si>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</si>
  <si>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</si>
  <si>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</si>
  <si>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</si>
  <si>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</si>
  <si>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</si>
  <si>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</si>
  <si>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</si>
  <si>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</si>
  <si>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</si>
  <si>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</si>
  <si>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</si>
  <si>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</si>
  <si>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</si>
  <si>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</si>
  <si>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</si>
  <si>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</si>
  <si>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</si>
  <si>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</si>
  <si>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</si>
  <si>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</si>
  <si>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</si>
  <si>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</si>
  <si>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</si>
  <si>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</si>
  <si>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</si>
  <si>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</si>
  <si>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</si>
  <si>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</si>
  <si>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</si>
  <si>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</si>
  <si>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</si>
  <si>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</si>
  <si>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</si>
  <si>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</si>
  <si>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</si>
  <si>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</si>
  <si>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</si>
  <si>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</si>
  <si>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</si>
  <si>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</si>
  <si>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</si>
  <si>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</si>
  <si>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</si>
  <si>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</si>
  <si>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</si>
  <si>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</si>
  <si>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</si>
  <si>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</si>
  <si>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</si>
  <si>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</si>
  <si>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</si>
  <si>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</si>
  <si>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</si>
  <si>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</si>
  <si>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</si>
  <si>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</si>
  <si>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</si>
  <si>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</si>
  <si>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</si>
  <si>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</si>
  <si>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</si>
  <si>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</si>
  <si>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</si>
  <si>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</si>
  <si>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</si>
  <si>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</si>
  <si>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</si>
  <si>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</si>
  <si>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</si>
  <si>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</si>
  <si>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</si>
  <si>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</si>
  <si>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</si>
  <si>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</si>
  <si>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</si>
  <si>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</si>
  <si>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</si>
  <si>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</si>
  <si>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</si>
  <si>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</si>
  <si>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</si>
  <si>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</si>
  <si>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</si>
  <si>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</si>
  <si>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</si>
  <si>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</si>
  <si>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</si>
  <si>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</si>
  <si>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</si>
  <si>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</si>
  <si>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</si>
  <si>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</si>
  <si>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</si>
  <si>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</si>
  <si>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</si>
  <si>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</si>
  <si>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</si>
  <si>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</si>
  <si>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</si>
  <si>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</si>
  <si>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</si>
  <si>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</si>
  <si>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</si>
  <si>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</si>
  <si>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</si>
  <si>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</si>
  <si>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</si>
  <si>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</si>
  <si>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</si>
  <si>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</si>
  <si>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</si>
  <si>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</si>
  <si>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</si>
  <si>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</si>
  <si>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</si>
  <si>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</si>
  <si>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</si>
  <si>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</si>
  <si>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</si>
  <si>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</si>
  <si>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</si>
  <si>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</si>
  <si>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</si>
  <si>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</si>
  <si>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</si>
  <si>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</si>
  <si>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</si>
  <si>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</si>
  <si>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</si>
  <si>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</si>
  <si>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</si>
  <si>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</si>
  <si>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</si>
  <si>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</si>
  <si>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</si>
  <si>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</si>
  <si>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</si>
  <si>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</si>
  <si>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</si>
  <si>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</si>
  <si>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</si>
  <si>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</si>
  <si>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</si>
  <si>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</si>
  <si>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</si>
  <si>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</si>
  <si>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</si>
  <si>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</si>
  <si>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</si>
  <si>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</si>
  <si>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</si>
  <si>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</si>
  <si>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</si>
  <si>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</si>
  <si>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</si>
  <si>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</si>
  <si>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</si>
  <si>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</si>
  <si>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</si>
  <si>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</si>
  <si>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</si>
  <si>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</si>
  <si>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</si>
  <si>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</si>
  <si>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</si>
  <si>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</si>
  <si>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</si>
  <si>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</si>
  <si>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</si>
  <si>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</si>
  <si>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</si>
  <si>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</si>
  <si>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</si>
  <si>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</si>
  <si>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</si>
  <si>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</si>
  <si>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</si>
  <si>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</si>
  <si>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</si>
  <si>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</si>
  <si>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</si>
  <si>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</si>
  <si>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</si>
  <si>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</si>
  <si>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</si>
  <si>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</si>
  <si>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</si>
  <si>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</si>
  <si>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</si>
  <si>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</si>
  <si>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</si>
  <si>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</si>
  <si>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</si>
  <si>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</si>
  <si>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</si>
  <si>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</si>
  <si>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</si>
  <si>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</si>
  <si>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</si>
  <si>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</si>
  <si>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</si>
  <si>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</si>
  <si>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</si>
  <si>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</si>
  <si>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</si>
  <si>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</si>
  <si>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</si>
  <si>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</si>
  <si>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</si>
  <si>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</si>
  <si>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</si>
  <si>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</si>
  <si>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</si>
  <si>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</si>
  <si>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</si>
  <si>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</si>
  <si>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</si>
  <si>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</si>
  <si>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</si>
  <si>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</si>
  <si>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</si>
  <si>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</si>
  <si>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</si>
  <si>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</si>
  <si>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</si>
  <si>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</si>
  <si>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</si>
  <si>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</si>
  <si>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</si>
  <si>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</si>
  <si>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</si>
  <si>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</si>
  <si>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</si>
  <si>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</si>
  <si>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</si>
  <si>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</si>
  <si>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</si>
  <si>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</si>
  <si>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</si>
  <si>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</si>
  <si>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</si>
  <si>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</si>
  <si>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</si>
  <si>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</si>
  <si>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</si>
  <si>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</si>
  <si>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</si>
  <si>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</si>
  <si>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</si>
  <si>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</si>
  <si>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</si>
  <si>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</si>
  <si>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</si>
  <si>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</si>
  <si>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</si>
  <si>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</si>
  <si>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</si>
  <si>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</si>
  <si>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</si>
  <si>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</si>
  <si>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</si>
  <si>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</si>
  <si>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</si>
  <si>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</si>
  <si>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</si>
  <si>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</si>
  <si>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</si>
  <si>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</si>
  <si>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</si>
  <si>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</si>
  <si>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</si>
  <si>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</si>
  <si>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</si>
  <si>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</si>
  <si>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</si>
  <si>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</si>
  <si>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</si>
  <si>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</si>
  <si>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</si>
  <si>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</si>
  <si>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</si>
  <si>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</si>
  <si>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</si>
  <si>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</si>
  <si>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</si>
  <si>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</si>
  <si>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</si>
  <si>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</si>
  <si>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</si>
  <si>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</si>
  <si>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</si>
  <si>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</si>
  <si>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</si>
  <si>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</si>
  <si>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</si>
  <si>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</si>
  <si>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</si>
  <si>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</si>
  <si>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</si>
  <si>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</si>
  <si>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</si>
  <si>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</si>
  <si>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</si>
  <si>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</si>
  <si>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</si>
  <si>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</si>
  <si>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</si>
  <si>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</si>
  <si>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</si>
  <si>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</si>
  <si>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</si>
  <si>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</si>
  <si>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</si>
  <si>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</si>
  <si>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</si>
  <si>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</si>
  <si>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</si>
  <si>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</si>
  <si>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</si>
  <si>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</si>
  <si>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</si>
  <si>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</si>
  <si>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</si>
  <si>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</si>
  <si>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</si>
  <si>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</si>
  <si>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</si>
  <si>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</si>
  <si>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</si>
  <si>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</si>
  <si>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</si>
  <si>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</si>
  <si>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</si>
  <si>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</si>
  <si>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</si>
  <si>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</si>
  <si>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</si>
  <si>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</si>
  <si>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</si>
  <si>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</si>
  <si>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</si>
  <si>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</si>
  <si>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</si>
  <si>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</si>
  <si>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</si>
  <si>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</si>
  <si>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</si>
  <si>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</si>
  <si>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</si>
  <si>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</si>
  <si>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</si>
  <si>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</si>
  <si>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</si>
  <si>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</si>
  <si>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</si>
  <si>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</si>
  <si>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</si>
  <si>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</si>
  <si>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</si>
  <si>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</si>
  <si>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</si>
  <si>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</si>
  <si>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</si>
  <si>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</si>
  <si>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</si>
  <si>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</si>
  <si>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</si>
  <si>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</si>
  <si>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</si>
  <si>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</si>
  <si>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</si>
  <si>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</si>
  <si>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</si>
  <si>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</si>
  <si>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</si>
  <si>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</si>
  <si>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</si>
  <si>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</si>
  <si>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</si>
  <si>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</si>
  <si>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</si>
  <si>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</si>
  <si>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</si>
  <si>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</si>
  <si>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</si>
  <si>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</si>
  <si>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</si>
  <si>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</si>
  <si>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</si>
  <si>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</si>
  <si>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</si>
  <si>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</si>
  <si>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</si>
  <si>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</si>
  <si>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</si>
  <si>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</si>
  <si>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</si>
  <si>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</si>
  <si>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</si>
  <si>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</si>
  <si>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</si>
  <si>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</si>
  <si>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</si>
  <si>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</si>
  <si>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</si>
  <si>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</si>
  <si>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</si>
  <si>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</si>
  <si>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</si>
  <si>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</si>
  <si>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</si>
  <si>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</si>
  <si>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</si>
  <si>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</si>
  <si>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</si>
  <si>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</si>
  <si>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</si>
  <si>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</si>
  <si>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</si>
  <si>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</si>
  <si>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</si>
  <si>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</si>
  <si>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</si>
  <si>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</si>
  <si>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</si>
  <si>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</si>
  <si>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</si>
  <si>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</si>
  <si>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</si>
  <si>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</si>
  <si>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</si>
  <si>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</si>
  <si>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</si>
  <si>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</si>
  <si>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</si>
  <si>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</si>
  <si>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</si>
  <si>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</si>
  <si>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</si>
  <si>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</si>
  <si>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</si>
  <si>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</si>
  <si>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</si>
  <si>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</si>
  <si>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</si>
  <si>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</si>
  <si>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</si>
  <si>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</si>
  <si>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</si>
  <si>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</si>
  <si>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</si>
  <si>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</si>
  <si>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</si>
  <si>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</si>
  <si>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</si>
  <si>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</si>
  <si>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</si>
  <si>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</si>
  <si>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</si>
  <si>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</si>
  <si>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</si>
  <si>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</si>
  <si>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</si>
  <si>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</si>
  <si>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</si>
  <si>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</si>
  <si>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</si>
  <si>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</si>
  <si>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</si>
  <si>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</si>
  <si>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</si>
  <si>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</si>
  <si>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</si>
  <si>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</si>
  <si>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</si>
  <si>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</si>
  <si>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</si>
  <si>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</si>
  <si>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</si>
  <si>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</si>
  <si>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</si>
  <si>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</si>
  <si>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</si>
  <si>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</si>
  <si>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</si>
  <si>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</si>
  <si>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</si>
  <si>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</si>
  <si>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</si>
  <si>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</si>
  <si>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</si>
  <si>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</si>
  <si>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</si>
  <si>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</si>
  <si>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</si>
  <si>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</si>
  <si>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</si>
  <si>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</si>
  <si>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</si>
  <si>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</si>
  <si>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</si>
  <si>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</si>
  <si>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</si>
  <si>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</si>
  <si>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</si>
  <si>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</si>
  <si>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</si>
  <si>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</si>
  <si>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</si>
  <si>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</si>
  <si>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</si>
  <si>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</si>
  <si>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</si>
  <si>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</si>
  <si>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</si>
  <si>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</si>
  <si>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</si>
  <si>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</si>
  <si>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</si>
  <si>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</si>
  <si>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</si>
  <si>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</si>
  <si>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</si>
  <si>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</si>
  <si>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</si>
  <si>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</si>
  <si>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</si>
  <si>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</si>
  <si>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</si>
  <si>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</si>
  <si>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</si>
  <si>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</si>
  <si>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</si>
  <si>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</si>
  <si>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</si>
  <si>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</si>
  <si>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</si>
  <si>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</si>
  <si>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</si>
  <si>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</si>
  <si>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</si>
  <si>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</si>
  <si>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</si>
  <si>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</si>
  <si>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</si>
  <si>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</si>
  <si>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</si>
  <si>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</si>
  <si>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</si>
  <si>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</si>
  <si>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</si>
  <si>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</si>
  <si>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</si>
  <si>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</si>
  <si>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</si>
  <si>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</si>
  <si>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</si>
  <si>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</si>
  <si>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</si>
  <si>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</si>
  <si>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</si>
  <si>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</si>
  <si>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</si>
  <si>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</si>
  <si>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</si>
  <si>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</si>
  <si>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</si>
  <si>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</si>
  <si>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</si>
  <si>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</si>
  <si>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</si>
  <si>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</si>
  <si>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</si>
  <si>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</si>
  <si>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</si>
  <si>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</si>
  <si>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</si>
  <si>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</si>
  <si>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</si>
  <si>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</si>
  <si>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</si>
  <si>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</si>
  <si>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</si>
  <si>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</si>
  <si>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</si>
  <si>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</si>
  <si>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</si>
  <si>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</si>
  <si>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</si>
  <si>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</si>
  <si>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</si>
  <si>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</si>
  <si>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</si>
  <si>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</si>
  <si>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</si>
  <si>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</si>
  <si>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</si>
  <si>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</si>
  <si>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</si>
  <si>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</si>
  <si>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</si>
  <si>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</si>
  <si>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</si>
  <si>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</si>
  <si>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</si>
  <si>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</si>
  <si>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</si>
  <si>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</si>
  <si>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</si>
  <si>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</si>
  <si>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</si>
  <si>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</si>
  <si>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</si>
  <si>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</si>
  <si>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</si>
  <si>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</si>
  <si>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</si>
  <si>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</si>
  <si>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</si>
  <si>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</si>
  <si>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</si>
  <si>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</si>
  <si>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</si>
  <si>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</si>
  <si>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</si>
  <si>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</si>
  <si>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</si>
  <si>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</si>
  <si>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</si>
  <si>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</si>
  <si>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</si>
  <si>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</si>
  <si>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</si>
  <si>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</si>
  <si>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</si>
  <si>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</si>
  <si>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</si>
  <si>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</si>
  <si>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</si>
  <si>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</si>
  <si>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</si>
  <si>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</si>
  <si>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</si>
  <si>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</si>
  <si>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</si>
  <si>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</si>
  <si>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</si>
  <si>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</si>
  <si>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</si>
  <si>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</si>
  <si>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</si>
  <si>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</si>
  <si>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</si>
  <si>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</si>
  <si>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</si>
  <si>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</si>
  <si>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</si>
  <si>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</si>
  <si>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</si>
  <si>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</si>
  <si>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</si>
  <si>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</si>
  <si>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</si>
  <si>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</si>
  <si>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</si>
  <si>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</si>
  <si>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</si>
  <si>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</si>
  <si>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</si>
  <si>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</si>
  <si>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</si>
  <si>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</si>
  <si>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</si>
  <si>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</si>
  <si>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</si>
  <si>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</si>
  <si>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</si>
  <si>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</si>
  <si>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</si>
  <si>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</si>
  <si>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</si>
  <si>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</si>
  <si>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</si>
  <si>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</si>
  <si>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</si>
  <si>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</si>
  <si>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</si>
  <si>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</si>
  <si>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</si>
  <si>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</si>
  <si>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</si>
  <si>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</si>
  <si>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</si>
  <si>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</si>
  <si>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</si>
  <si>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</si>
  <si>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</si>
  <si>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</si>
  <si>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</si>
  <si>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</si>
  <si>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</si>
  <si>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</si>
  <si>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</si>
  <si>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</si>
  <si>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</si>
  <si>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</si>
  <si>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</si>
  <si>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</si>
  <si>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</si>
  <si>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</si>
  <si>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</si>
  <si>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</si>
  <si>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</si>
  <si>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</si>
  <si>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</si>
  <si>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</si>
  <si>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</si>
  <si>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</si>
  <si>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</si>
  <si>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</si>
  <si>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</si>
  <si>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</si>
  <si>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</si>
  <si>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</si>
  <si>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</si>
  <si>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</si>
  <si>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</si>
  <si>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</si>
  <si>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</si>
  <si>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</si>
  <si>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</si>
  <si>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</si>
  <si>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</si>
  <si>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</si>
  <si>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</si>
  <si>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</si>
  <si>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</si>
  <si>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</si>
  <si>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</si>
  <si>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</si>
  <si>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</si>
  <si>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</si>
  <si>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</si>
  <si>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</si>
  <si>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</si>
  <si>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</si>
  <si>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</si>
  <si>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</si>
  <si>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</si>
  <si>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</si>
  <si>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</si>
  <si>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</si>
  <si>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</si>
  <si>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</si>
  <si>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</si>
  <si>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</si>
  <si>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</si>
  <si>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</si>
  <si>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</si>
  <si>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</si>
  <si>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</si>
  <si>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</si>
  <si>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</si>
  <si>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</si>
  <si>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</si>
  <si>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</si>
  <si>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</si>
  <si>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</si>
  <si>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</si>
  <si>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</si>
  <si>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</si>
  <si>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</si>
  <si>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</si>
  <si>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</si>
  <si>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</si>
  <si>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</si>
  <si>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</si>
  <si>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</si>
  <si>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</si>
  <si>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</si>
  <si>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</si>
  <si>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</si>
  <si>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</si>
  <si>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</si>
  <si>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</si>
  <si>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</si>
  <si>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</si>
  <si>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</si>
  <si>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</si>
  <si>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</si>
  <si>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</si>
  <si>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</si>
  <si>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</si>
  <si>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</si>
  <si>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</si>
  <si>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</si>
  <si>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</si>
  <si>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</si>
  <si>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</si>
  <si>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</si>
  <si>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</si>
  <si>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</si>
  <si>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</si>
  <si>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</si>
  <si>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</si>
  <si>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</si>
  <si>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</si>
  <si>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</si>
  <si>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</si>
  <si>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</si>
  <si>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</si>
  <si>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</si>
  <si>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</si>
  <si>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</si>
  <si>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</si>
  <si>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</si>
  <si>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</si>
  <si>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</si>
  <si>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</si>
  <si>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</si>
  <si>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</si>
  <si>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</si>
  <si>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</si>
  <si>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</si>
  <si>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</si>
  <si>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</si>
  <si>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</si>
  <si>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</si>
  <si>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</si>
  <si>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</si>
  <si>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</si>
  <si>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</si>
  <si>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</si>
  <si>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</si>
  <si>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</si>
  <si>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</si>
  <si>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</si>
  <si>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</si>
  <si>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</si>
  <si>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</si>
  <si>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</si>
  <si>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</si>
  <si>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</si>
  <si>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</si>
  <si>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</si>
  <si>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</si>
  <si>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</si>
  <si>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</si>
  <si>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</si>
  <si>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</si>
  <si>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</si>
  <si>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</si>
  <si>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</si>
  <si>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</si>
  <si>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</si>
  <si>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</si>
  <si>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</si>
  <si>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</si>
  <si>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</si>
  <si>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</si>
  <si>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</si>
  <si>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</si>
  <si>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</si>
  <si>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</si>
  <si>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</si>
  <si>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</si>
  <si>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</si>
  <si>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</si>
  <si>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</si>
  <si>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</si>
  <si>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</si>
  <si>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</si>
  <si>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</si>
  <si>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</si>
  <si>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</si>
  <si>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</si>
  <si>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</si>
  <si>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</si>
  <si>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</si>
  <si>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</si>
  <si>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</si>
  <si>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</si>
  <si>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</si>
  <si>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</si>
  <si>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</si>
  <si>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</si>
  <si>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</si>
  <si>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</si>
  <si>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</si>
  <si>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</si>
  <si>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</si>
  <si>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</si>
  <si>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</si>
  <si>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</si>
  <si>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</si>
  <si>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</si>
  <si>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</si>
  <si>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</si>
  <si>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</si>
  <si>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</si>
  <si>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</si>
  <si>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</si>
  <si>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</si>
  <si>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</si>
  <si>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</si>
  <si>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</si>
  <si>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</si>
  <si>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</si>
  <si>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</si>
  <si>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</si>
  <si>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</si>
  <si>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</si>
  <si>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</si>
  <si>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</si>
  <si>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</si>
  <si>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</si>
  <si>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</si>
  <si>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</si>
  <si>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</si>
  <si>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</si>
  <si>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</si>
  <si>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</si>
  <si>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</si>
  <si>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</si>
  <si>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</si>
  <si>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</si>
  <si>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</si>
  <si>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</si>
  <si>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</si>
  <si>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</si>
  <si>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</si>
  <si>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</si>
  <si>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</si>
  <si>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</si>
  <si>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</si>
  <si>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</si>
  <si>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</si>
  <si>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</si>
  <si>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</si>
  <si>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</si>
  <si>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</si>
  <si>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</si>
  <si>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</si>
  <si>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</si>
  <si>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</si>
  <si>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</si>
  <si>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</si>
  <si>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</si>
  <si>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</si>
  <si>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</si>
  <si>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</si>
  <si>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</si>
  <si>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</si>
  <si>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</si>
  <si>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</si>
  <si>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</si>
  <si>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</si>
  <si>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</si>
  <si>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</si>
  <si>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</si>
  <si>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</si>
  <si>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</si>
  <si>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</si>
  <si>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</si>
  <si>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</si>
  <si>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</si>
  <si>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</si>
  <si>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</si>
  <si>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</si>
  <si>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</si>
  <si>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</si>
  <si>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</si>
  <si>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</si>
  <si>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</si>
  <si>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</si>
  <si>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</si>
  <si>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</si>
  <si>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</si>
  <si>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</si>
  <si>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</si>
  <si>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</si>
  <si>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</si>
  <si>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</si>
  <si>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</si>
  <si>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</si>
  <si>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</si>
  <si>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</si>
  <si>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</si>
  <si>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</si>
  <si>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</si>
  <si>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</si>
  <si>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</si>
  <si>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</si>
  <si>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</si>
  <si>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</si>
  <si>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</si>
  <si>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</si>
  <si>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</si>
  <si>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</si>
  <si>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</si>
  <si>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</si>
  <si>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</si>
  <si>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</si>
  <si>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</si>
  <si>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</si>
  <si>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</si>
  <si>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</si>
  <si>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</si>
  <si>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</si>
  <si>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</si>
  <si>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</si>
  <si>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</si>
  <si>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</si>
  <si>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</si>
  <si>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</si>
  <si>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</si>
  <si>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</si>
  <si>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</si>
  <si>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</si>
  <si>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</si>
  <si>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</si>
  <si>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</si>
  <si>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</si>
  <si>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</si>
  <si>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</si>
  <si>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</si>
  <si>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</si>
  <si>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</si>
  <si>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</si>
  <si>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</si>
  <si>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</si>
  <si>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</si>
  <si>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</si>
  <si>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</si>
  <si>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</si>
  <si>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</si>
  <si>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</si>
  <si>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</si>
  <si>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</si>
  <si>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</si>
  <si>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</si>
  <si>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</si>
  <si>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</si>
  <si>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</si>
  <si>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</si>
  <si>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</si>
  <si>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</si>
  <si>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</si>
  <si>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</si>
  <si>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</si>
  <si>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</si>
  <si>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</si>
  <si>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</si>
  <si>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</si>
  <si>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</si>
  <si>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</si>
  <si>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</si>
  <si>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</si>
  <si>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</si>
  <si>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</si>
  <si>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</si>
  <si>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</si>
  <si>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</si>
  <si>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</si>
  <si>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</si>
  <si>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</si>
  <si>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</si>
  <si>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</si>
  <si>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</si>
  <si>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</si>
  <si>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</si>
  <si>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</si>
  <si>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</si>
  <si>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</si>
  <si>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</si>
  <si>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</si>
  <si>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</si>
  <si>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</si>
  <si>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</si>
  <si>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</si>
  <si>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</si>
  <si>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</si>
  <si>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</si>
  <si>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</si>
  <si>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</si>
  <si>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</si>
  <si>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</si>
  <si>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</si>
  <si>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</si>
  <si>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</si>
  <si>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</si>
  <si>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</si>
  <si>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</si>
  <si>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</si>
  <si>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</si>
  <si>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</si>
  <si>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</si>
  <si>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</si>
  <si>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</si>
  <si>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</si>
  <si>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</si>
  <si>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</si>
  <si>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</si>
  <si>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</si>
  <si>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</si>
  <si>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</si>
  <si>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</si>
  <si>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</si>
  <si>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</si>
  <si>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</si>
  <si>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</si>
  <si>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</si>
  <si>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</si>
  <si>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</si>
  <si>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</si>
  <si>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</si>
  <si>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</si>
  <si>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</si>
  <si>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</si>
  <si>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</si>
  <si>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</si>
  <si>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</si>
  <si>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</si>
  <si>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</si>
  <si>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</si>
  <si>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</si>
  <si>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</si>
  <si>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</si>
  <si>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</si>
  <si>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</si>
  <si>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</si>
  <si>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</si>
  <si>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</si>
  <si>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</si>
  <si>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</si>
  <si>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</si>
  <si>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</si>
  <si>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</si>
  <si>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</si>
  <si>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</si>
  <si>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</si>
  <si>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</si>
  <si>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</si>
  <si>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</si>
  <si>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</si>
  <si>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</si>
  <si>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</si>
  <si>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</si>
  <si>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</si>
  <si>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</si>
  <si>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</si>
  <si>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</si>
  <si>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</si>
  <si>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</si>
  <si>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</si>
  <si>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</si>
  <si>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</si>
  <si>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</si>
  <si>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</si>
  <si>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</si>
  <si>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</si>
  <si>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</si>
  <si>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</si>
  <si>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</si>
  <si>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</si>
  <si>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</si>
  <si>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</si>
  <si>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</si>
  <si>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</si>
  <si>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</si>
  <si>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</si>
  <si>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</si>
  <si>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</si>
  <si>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</si>
  <si>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</si>
  <si>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</si>
  <si>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</si>
  <si>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</si>
  <si>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</si>
  <si>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</si>
  <si>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</si>
  <si>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</si>
  <si>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</si>
  <si>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</si>
  <si>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</si>
  <si>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</si>
  <si>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</si>
  <si>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</si>
  <si>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</si>
  <si>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</si>
  <si>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</si>
  <si>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</si>
  <si>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</si>
  <si>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</si>
  <si>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</si>
  <si>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</si>
  <si>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</si>
  <si>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</si>
  <si>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</si>
  <si>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</si>
  <si>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</si>
  <si>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</si>
  <si>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</si>
  <si>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</si>
  <si>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</si>
  <si>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</si>
  <si>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</si>
  <si>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</si>
  <si>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</si>
  <si>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</si>
  <si>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</si>
  <si>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</si>
  <si>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</si>
  <si>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</si>
  <si>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</si>
  <si>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</si>
  <si>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</si>
  <si>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</si>
  <si>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</si>
  <si>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</si>
  <si>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</si>
  <si>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</si>
  <si>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</si>
  <si>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</si>
  <si>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</si>
  <si>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</si>
  <si>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</si>
  <si>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</si>
  <si>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</si>
  <si>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</si>
  <si>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</si>
  <si>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</si>
  <si>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</si>
  <si>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</si>
  <si>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</si>
  <si>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</si>
  <si>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</si>
  <si>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</si>
  <si>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</si>
  <si>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</si>
  <si>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</si>
  <si>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</si>
  <si>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</si>
  <si>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</si>
  <si>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</si>
  <si>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</si>
  <si>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</si>
  <si>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</si>
  <si>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</si>
  <si>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</si>
  <si>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</si>
  <si>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</si>
  <si>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</si>
  <si>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</si>
  <si>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</si>
  <si>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</si>
  <si>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</si>
  <si>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</si>
  <si>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</si>
  <si>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</si>
  <si>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</si>
  <si>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</si>
  <si>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</si>
  <si>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</si>
  <si>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</si>
  <si>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</si>
  <si>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</si>
  <si>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</si>
  <si>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</si>
  <si>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</si>
  <si>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</si>
  <si>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</si>
  <si>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</si>
  <si>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</si>
  <si>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</si>
  <si>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</si>
  <si>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</si>
  <si>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</si>
  <si>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</si>
  <si>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</si>
  <si>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</si>
  <si>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</si>
  <si>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</si>
  <si>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</si>
  <si>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</si>
  <si>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</si>
  <si>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</si>
  <si>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</si>
  <si>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</si>
  <si>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</si>
  <si>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</si>
  <si>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</si>
  <si>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</si>
  <si>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</si>
  <si>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</si>
  <si>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</si>
  <si>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</si>
  <si>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</si>
  <si>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</si>
  <si>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</si>
  <si>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</si>
  <si>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</si>
  <si>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</si>
  <si>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</si>
  <si>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</si>
  <si>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</si>
  <si>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</si>
  <si>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</si>
  <si>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</si>
  <si>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</si>
  <si>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</si>
  <si>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</si>
  <si>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</si>
  <si>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</si>
  <si>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</si>
  <si>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</si>
  <si>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</si>
  <si>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</si>
  <si>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</si>
  <si>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</si>
  <si>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</si>
  <si>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</si>
  <si>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</si>
  <si>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</si>
  <si>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</si>
  <si>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</si>
  <si>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</si>
  <si>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</si>
  <si>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</si>
  <si>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</si>
  <si>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</si>
  <si>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</si>
  <si>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</si>
  <si>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</si>
  <si>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</si>
  <si>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</si>
  <si>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</si>
  <si>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</si>
  <si>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</si>
  <si>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</si>
  <si>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</si>
  <si>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</si>
  <si>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</si>
  <si>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</si>
  <si>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</si>
  <si>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</si>
  <si>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</si>
  <si>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</si>
  <si>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</si>
  <si>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</si>
  <si>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</si>
  <si>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</si>
  <si>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</si>
  <si>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</si>
  <si>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</si>
  <si>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</si>
  <si>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</si>
  <si>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</si>
  <si>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</si>
  <si>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</si>
  <si>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</si>
  <si>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</si>
  <si>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</si>
  <si>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</si>
  <si>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</si>
  <si>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</si>
  <si>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</si>
  <si>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</si>
  <si>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</si>
  <si>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</si>
  <si>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</si>
  <si>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</si>
  <si>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</si>
  <si>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</si>
  <si>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</si>
  <si>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</si>
  <si>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</si>
  <si>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</si>
  <si>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</si>
  <si>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</si>
  <si>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</si>
  <si>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</si>
  <si>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</si>
  <si>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</si>
  <si>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</si>
  <si>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</si>
  <si>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</si>
  <si>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</si>
  <si>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</si>
  <si>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</si>
  <si>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</si>
  <si>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</si>
  <si>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</si>
  <si>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</si>
  <si>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</si>
  <si>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</si>
  <si>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</si>
  <si>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</si>
  <si>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</si>
  <si>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</si>
  <si>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</si>
  <si>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</si>
  <si>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</si>
  <si>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</si>
  <si>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</si>
  <si>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</si>
  <si>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</si>
  <si>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</si>
  <si>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</si>
  <si>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</si>
  <si>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</si>
  <si>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</si>
  <si>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</si>
  <si>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</si>
  <si>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</si>
  <si>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</si>
  <si>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</si>
  <si>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</si>
  <si>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</si>
  <si>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</si>
  <si>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</si>
  <si>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</si>
  <si>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</si>
  <si>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</si>
  <si>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</si>
  <si>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</si>
  <si>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</si>
  <si>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</si>
  <si>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</si>
  <si>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</si>
  <si>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</si>
  <si>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</si>
  <si>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</si>
  <si>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</si>
  <si>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</si>
  <si>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</si>
  <si>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</si>
  <si>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</si>
  <si>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</si>
  <si>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</si>
  <si>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</si>
  <si>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</si>
  <si>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</si>
  <si>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</si>
  <si>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</si>
  <si>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</si>
  <si>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</si>
  <si>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</si>
  <si>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</si>
  <si>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</si>
  <si>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</si>
  <si>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</si>
  <si>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</si>
  <si>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</si>
  <si>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</si>
  <si>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</si>
  <si>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</si>
  <si>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</si>
  <si>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</si>
  <si>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</si>
  <si>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</si>
  <si>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</si>
  <si>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</si>
  <si>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</si>
  <si>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</si>
  <si>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</si>
  <si>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</si>
  <si>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</si>
  <si>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</si>
  <si>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</si>
  <si>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</si>
  <si>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</si>
  <si>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</si>
  <si>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</si>
  <si>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</si>
  <si>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</si>
  <si>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</si>
  <si>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</si>
  <si>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</si>
  <si>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</si>
  <si>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</si>
  <si>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</si>
  <si>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</si>
  <si>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</si>
  <si>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</si>
  <si>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</si>
  <si>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</si>
  <si>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</si>
  <si>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</si>
  <si>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</si>
  <si>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</si>
  <si>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</si>
  <si>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</si>
  <si>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</si>
  <si>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</si>
  <si>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</si>
  <si>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</si>
  <si>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</si>
  <si>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</si>
  <si>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</si>
  <si>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</si>
  <si>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</si>
  <si>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</si>
  <si>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</si>
  <si>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</si>
  <si>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</si>
  <si>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</si>
  <si>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</si>
  <si>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</si>
  <si>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</si>
  <si>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</si>
  <si>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</si>
  <si>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</si>
  <si>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</si>
  <si>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</si>
  <si>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</si>
  <si>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</si>
  <si>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</si>
  <si>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</si>
  <si>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</si>
  <si>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</si>
  <si>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</si>
  <si>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</si>
  <si>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</si>
  <si>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</si>
  <si>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</si>
  <si>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</si>
  <si>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</si>
  <si>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</si>
  <si>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</si>
  <si>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</si>
  <si>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</si>
  <si>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</si>
  <si>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</si>
  <si>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</si>
  <si>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</si>
  <si>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</si>
  <si>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</si>
  <si>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</si>
  <si>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</si>
  <si>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</si>
  <si>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</si>
  <si>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</si>
  <si>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</si>
  <si>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</si>
  <si>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</si>
  <si>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</si>
  <si>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</si>
  <si>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</si>
  <si>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</si>
  <si>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</si>
  <si>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</si>
  <si>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</si>
  <si>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</si>
  <si>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</si>
  <si>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</si>
  <si>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</si>
  <si>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</si>
  <si>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</si>
  <si>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</si>
  <si>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</si>
  <si>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</si>
  <si>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</si>
  <si>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</si>
  <si>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</si>
  <si>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</si>
  <si>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</si>
  <si>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</si>
  <si>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</si>
  <si>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</si>
  <si>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</si>
  <si>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</si>
  <si>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</si>
  <si>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</si>
  <si>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</si>
  <si>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</si>
  <si>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</si>
  <si>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</si>
  <si>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</si>
  <si>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</si>
  <si>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</si>
  <si>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</si>
  <si>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</si>
  <si>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</si>
  <si>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</si>
  <si>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</si>
  <si>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</si>
  <si>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</si>
  <si>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</si>
  <si>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</si>
  <si>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</si>
  <si>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</si>
  <si>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</si>
  <si>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</si>
  <si>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</si>
  <si>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</si>
  <si>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</si>
  <si>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</si>
  <si>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</si>
  <si>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</si>
  <si>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</si>
  <si>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</si>
  <si>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</si>
  <si>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</si>
  <si>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</si>
  <si>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</si>
  <si>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</si>
  <si>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</si>
  <si>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</si>
  <si>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</si>
  <si>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</si>
  <si>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</si>
  <si>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</si>
  <si>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</si>
  <si>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</si>
  <si>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</si>
  <si>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</si>
  <si>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</si>
  <si>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</si>
  <si>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</si>
  <si>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</si>
  <si>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</si>
  <si>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</si>
  <si>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</si>
  <si>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</si>
  <si>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</si>
  <si>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</si>
  <si>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</si>
  <si>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</si>
  <si>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</si>
  <si>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</si>
  <si>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</si>
  <si>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</si>
  <si>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</si>
  <si>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</si>
  <si>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</si>
  <si>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</si>
  <si>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</si>
  <si>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</si>
  <si>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</si>
  <si>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</si>
  <si>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</si>
  <si>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</si>
  <si>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</si>
  <si>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</si>
  <si>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</si>
  <si>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</si>
  <si>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</si>
  <si>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</si>
  <si>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</si>
  <si>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</si>
  <si>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</si>
  <si>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</si>
  <si>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</si>
  <si>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</si>
  <si>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</si>
  <si>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</si>
  <si>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</si>
  <si>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</si>
  <si>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</si>
  <si>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</si>
  <si>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</si>
  <si>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</si>
  <si>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</si>
  <si>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</si>
  <si>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</si>
  <si>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</si>
  <si>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</si>
  <si>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</si>
  <si>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</si>
  <si>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</si>
  <si>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</si>
  <si>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</si>
  <si>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</si>
  <si>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</si>
  <si>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</si>
  <si>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</si>
  <si>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</si>
  <si>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</si>
  <si>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</si>
  <si>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</si>
  <si>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</si>
  <si>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</si>
  <si>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</si>
  <si>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</si>
  <si>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</si>
  <si>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</si>
  <si>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</si>
  <si>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</si>
  <si>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</si>
  <si>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</si>
  <si>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</si>
  <si>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</si>
  <si>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</si>
  <si>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</si>
  <si>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</si>
  <si>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</si>
  <si>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</si>
  <si>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</si>
  <si>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</si>
  <si>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</si>
  <si>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</si>
  <si>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</si>
  <si>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</si>
  <si>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</si>
  <si>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</si>
  <si>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</si>
  <si>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</si>
  <si>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</si>
  <si>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</si>
  <si>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</si>
  <si>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</si>
  <si>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</si>
  <si>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</si>
  <si>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</si>
  <si>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</si>
  <si>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</si>
  <si>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</si>
  <si>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</si>
  <si>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</si>
  <si>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</si>
  <si>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</si>
  <si>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</si>
  <si>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</si>
  <si>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</si>
  <si>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</si>
  <si>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</si>
  <si>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</si>
  <si>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</si>
  <si>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</si>
  <si>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</si>
  <si>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</si>
  <si>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</si>
  <si>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</si>
  <si>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</si>
  <si>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</si>
  <si>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</si>
  <si>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</si>
  <si>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</si>
  <si>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</si>
  <si>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</si>
  <si>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</si>
  <si>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</si>
  <si>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</si>
  <si>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</si>
  <si>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</si>
  <si>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</si>
  <si>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</si>
  <si>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</si>
  <si>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</si>
  <si>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</si>
  <si>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</si>
  <si>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</si>
  <si>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</si>
  <si>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</si>
  <si>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</si>
  <si>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</si>
  <si>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</si>
  <si>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</si>
  <si>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</si>
  <si>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</si>
  <si>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</si>
  <si>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</si>
  <si>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</si>
  <si>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</si>
  <si>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</si>
  <si>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</si>
  <si>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</si>
  <si>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</si>
  <si>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</si>
  <si>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</si>
  <si>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</si>
  <si>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</si>
  <si>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</si>
  <si>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</si>
  <si>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</si>
  <si>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</si>
  <si>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</si>
  <si>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</si>
  <si>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</si>
  <si>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</si>
  <si>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</si>
  <si>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</si>
  <si>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</si>
  <si>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</si>
  <si>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</si>
  <si>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</si>
  <si>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</si>
  <si>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</si>
  <si>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</si>
  <si>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</si>
  <si>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</si>
  <si>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</si>
  <si>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</si>
  <si>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</si>
  <si>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</si>
  <si>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</si>
  <si>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</si>
  <si>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</si>
  <si>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</si>
  <si>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</si>
  <si>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</si>
  <si>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</si>
  <si>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</si>
  <si>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</si>
  <si>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</si>
  <si>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</si>
  <si>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</si>
  <si>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</si>
  <si>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</si>
  <si>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</si>
  <si>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</si>
  <si>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</si>
  <si>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</si>
  <si>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</si>
  <si>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</si>
  <si>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</si>
  <si>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</si>
  <si>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</si>
  <si>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</si>
  <si>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</si>
  <si>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</si>
  <si>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</si>
  <si>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</si>
  <si>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</si>
  <si>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</si>
  <si>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</si>
  <si>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</si>
  <si>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</si>
  <si>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</si>
  <si>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</si>
  <si>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</si>
  <si>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</si>
  <si>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</si>
  <si>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</si>
  <si>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</si>
  <si>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</si>
  <si>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</si>
  <si>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</si>
  <si>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</si>
  <si>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</si>
  <si>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</si>
  <si>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</si>
  <si>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</si>
  <si>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</si>
  <si>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</si>
  <si>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</si>
  <si>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</si>
  <si>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</si>
  <si>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</si>
  <si>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</si>
  <si>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</si>
  <si>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</si>
  <si>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</si>
  <si>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</si>
  <si>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</si>
  <si>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</si>
  <si>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</si>
  <si>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</si>
  <si>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</si>
  <si>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</si>
  <si>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</si>
  <si>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</si>
  <si>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</si>
  <si>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</si>
  <si>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</si>
  <si>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</si>
  <si>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</si>
  <si>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</si>
  <si>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</si>
  <si>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</si>
  <si>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</si>
  <si>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</si>
  <si>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</si>
  <si>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</si>
  <si>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</si>
  <si>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</si>
  <si>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</si>
  <si>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</si>
  <si>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</si>
  <si>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</si>
  <si>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</si>
  <si>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</si>
  <si>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</si>
  <si>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</si>
  <si>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</si>
  <si>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</si>
  <si>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</si>
  <si>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</si>
  <si>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</si>
  <si>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</si>
  <si>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</si>
  <si>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</si>
  <si>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</si>
  <si>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</si>
  <si>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</si>
  <si>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</si>
  <si>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</si>
  <si>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</si>
  <si>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</si>
  <si>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</si>
  <si>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</si>
  <si>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</si>
  <si>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</si>
  <si>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</si>
  <si>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</si>
  <si>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</si>
  <si>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</si>
  <si>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</si>
  <si>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</si>
  <si>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</si>
  <si>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</si>
  <si>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</si>
  <si>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</si>
  <si>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</si>
  <si>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</si>
  <si>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</si>
  <si>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</si>
  <si>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</si>
  <si>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</si>
  <si>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</si>
  <si>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</si>
  <si>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</si>
  <si>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</si>
  <si>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</si>
  <si>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</si>
  <si>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</si>
  <si>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</si>
  <si>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</si>
  <si>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</si>
  <si>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</si>
  <si>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</si>
  <si>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</si>
  <si>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</si>
  <si>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</si>
  <si>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</si>
  <si>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</si>
  <si>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</si>
  <si>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</si>
  <si>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</si>
  <si>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</si>
  <si>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</si>
  <si>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</si>
  <si>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</si>
  <si>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</si>
  <si>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</si>
  <si>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</si>
  <si>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</si>
  <si>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</si>
  <si>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</si>
  <si>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</si>
  <si>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</si>
  <si>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</si>
  <si>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</si>
  <si>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</si>
  <si>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</si>
  <si>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</si>
  <si>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</si>
  <si>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</si>
  <si>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</si>
  <si>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</si>
  <si>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</si>
  <si>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</si>
  <si>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</si>
  <si>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</si>
  <si>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</si>
  <si>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</si>
  <si>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</si>
  <si>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</si>
  <si>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</si>
  <si>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</si>
  <si>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</si>
  <si>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</si>
  <si>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</si>
  <si>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</si>
  <si>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</si>
  <si>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</si>
  <si>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</si>
  <si>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</si>
  <si>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</si>
  <si>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</si>
  <si>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</si>
  <si>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</si>
  <si>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</si>
  <si>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</si>
  <si>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</si>
  <si>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</si>
  <si>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</si>
  <si>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</si>
  <si>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</si>
  <si>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</si>
  <si>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</si>
  <si>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</si>
  <si>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</si>
  <si>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</si>
  <si>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</si>
  <si>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</si>
  <si>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</si>
  <si>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</si>
  <si>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</si>
  <si>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</si>
  <si>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</si>
  <si>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</si>
  <si>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</si>
  <si>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</si>
  <si>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</si>
  <si>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</si>
  <si>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</si>
  <si>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</si>
  <si>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</si>
  <si>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</si>
  <si>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</si>
  <si>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</si>
  <si>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</si>
  <si>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</si>
  <si>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</si>
  <si>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</si>
  <si>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</si>
  <si>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</si>
  <si>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</si>
  <si>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</si>
  <si>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</si>
  <si>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</si>
  <si>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</si>
  <si>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</si>
  <si>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</si>
  <si>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</si>
  <si>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</si>
  <si>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</si>
  <si>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</si>
  <si>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</si>
  <si>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</si>
  <si>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</si>
  <si>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</si>
  <si>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</si>
  <si>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</si>
  <si>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</si>
  <si>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</si>
  <si>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</si>
  <si>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</si>
  <si>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</si>
  <si>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</si>
  <si>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</si>
  <si>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</si>
  <si>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</si>
  <si>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</si>
  <si>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</si>
  <si>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</si>
  <si>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</si>
  <si>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</si>
  <si>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</si>
  <si>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</si>
  <si>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</si>
  <si>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</si>
  <si>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</si>
  <si>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</si>
  <si>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</si>
  <si>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</si>
  <si>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</si>
  <si>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</si>
  <si>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</si>
  <si>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</si>
  <si>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</si>
  <si>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</si>
  <si>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</si>
  <si>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</si>
  <si>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</si>
  <si>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</si>
  <si>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</si>
  <si>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</si>
  <si>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</si>
  <si>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</si>
  <si>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</si>
  <si>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</si>
  <si>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</si>
  <si>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</si>
  <si>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</si>
  <si>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</si>
  <si>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</si>
  <si>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</si>
  <si>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</si>
  <si>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</si>
  <si>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</si>
  <si>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</si>
  <si>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</si>
  <si>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</si>
  <si>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</si>
  <si>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</si>
  <si>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</si>
  <si>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</si>
  <si>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</si>
  <si>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</si>
  <si>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</si>
  <si>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</si>
  <si>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</si>
  <si>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</si>
  <si>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</si>
  <si>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</si>
  <si>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</si>
  <si>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</si>
  <si>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</si>
  <si>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</si>
  <si>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</si>
  <si>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</si>
  <si>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</si>
  <si>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</si>
  <si>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</si>
  <si>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</si>
  <si>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</si>
  <si>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</si>
  <si>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</si>
  <si>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</si>
  <si>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</si>
  <si>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</si>
  <si>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</si>
  <si>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</si>
  <si>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</si>
  <si>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</si>
  <si>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</si>
  <si>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</si>
  <si>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</si>
  <si>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</si>
  <si>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</si>
  <si>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</si>
  <si>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</si>
  <si>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</si>
  <si>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</si>
  <si>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</si>
  <si>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</si>
  <si>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</si>
  <si>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</si>
  <si>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</si>
  <si>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</si>
  <si>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</si>
  <si>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</si>
  <si>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</si>
  <si>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</si>
  <si>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</si>
  <si>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</si>
  <si>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</si>
  <si>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</si>
  <si>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</si>
  <si>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</si>
  <si>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</si>
  <si>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</si>
  <si>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</si>
  <si>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</si>
  <si>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</si>
  <si>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</si>
  <si>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</si>
  <si>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</si>
  <si>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</si>
  <si>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</si>
  <si>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</si>
  <si>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</si>
  <si>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</si>
  <si>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</si>
  <si>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</si>
  <si>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</si>
  <si>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</si>
  <si>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</si>
  <si>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</si>
  <si>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</si>
  <si>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</si>
  <si>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</si>
  <si>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</si>
  <si>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</si>
  <si>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</si>
  <si>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</si>
  <si>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</si>
  <si>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</si>
  <si>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</si>
  <si>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</si>
  <si>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</si>
  <si>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</si>
  <si>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</si>
  <si>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</si>
  <si>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</si>
  <si>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</si>
  <si>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</si>
  <si>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</si>
  <si>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</si>
  <si>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</si>
  <si>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</si>
  <si>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</si>
  <si>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</si>
  <si>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</si>
  <si>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</si>
  <si>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</si>
  <si>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</si>
  <si>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</si>
  <si>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</si>
  <si>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</si>
  <si>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</si>
  <si>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</si>
  <si>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</si>
  <si>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</si>
  <si>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</si>
  <si>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</si>
  <si>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</si>
  <si>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</si>
  <si>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</si>
  <si>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</si>
  <si>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</si>
  <si>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</si>
  <si>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</si>
  <si>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</si>
  <si>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</si>
  <si>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</si>
  <si>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</si>
  <si>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</si>
  <si>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</si>
  <si>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</si>
  <si>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</si>
  <si>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</si>
  <si>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</si>
  <si>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</si>
  <si>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</si>
  <si>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</si>
  <si>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</si>
  <si>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</si>
  <si>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</si>
  <si>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</si>
  <si>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</si>
  <si>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</si>
  <si>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</si>
  <si>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</si>
  <si>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</si>
  <si>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</si>
  <si>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</si>
  <si>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</si>
  <si>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</si>
  <si>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</si>
  <si>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</si>
  <si>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</si>
  <si>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</si>
  <si>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</si>
  <si>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</si>
  <si>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</si>
  <si>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</si>
  <si>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</si>
  <si>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</si>
  <si>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</si>
  <si>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</si>
  <si>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</si>
  <si>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</si>
  <si>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</si>
  <si>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</si>
  <si>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</si>
  <si>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</si>
  <si>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</si>
  <si>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</si>
  <si>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</si>
  <si>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</si>
  <si>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</si>
  <si>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</si>
  <si>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</si>
  <si>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</si>
  <si>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</si>
  <si>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</si>
  <si>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</si>
  <si>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</si>
  <si>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</si>
  <si>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</si>
  <si>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</si>
  <si>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</si>
  <si>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</si>
  <si>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</si>
  <si>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</si>
  <si>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</si>
  <si>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</si>
  <si>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</si>
  <si>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</si>
  <si>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</si>
  <si>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</si>
  <si>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</si>
  <si>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</si>
  <si>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</si>
  <si>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</si>
  <si>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</si>
  <si>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</si>
  <si>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</si>
  <si>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</si>
  <si>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</si>
  <si>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</si>
  <si>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</si>
  <si>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</si>
  <si>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</si>
  <si>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</si>
  <si>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</si>
  <si>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</si>
  <si>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</si>
  <si>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</si>
  <si>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</si>
  <si>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</si>
  <si>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</si>
  <si>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</si>
  <si>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</si>
  <si>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</si>
  <si>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</si>
  <si>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</si>
  <si>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</si>
  <si>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</si>
  <si>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</si>
  <si>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</si>
  <si>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</si>
  <si>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</si>
  <si>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</si>
  <si>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</si>
  <si>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</si>
  <si>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</si>
  <si>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</si>
  <si>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</si>
  <si>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</si>
  <si>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</si>
  <si>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</si>
  <si>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</si>
  <si>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</si>
  <si>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</si>
  <si>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</si>
  <si>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</si>
  <si>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</si>
  <si>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</si>
  <si>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</si>
  <si>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</si>
  <si>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</si>
  <si>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</si>
  <si>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</si>
  <si>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</si>
  <si>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</si>
  <si>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</si>
  <si>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</si>
  <si>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</si>
  <si>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</si>
  <si>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</si>
  <si>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</si>
  <si>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</si>
  <si>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</si>
  <si>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</si>
  <si>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</si>
  <si>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</si>
  <si>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</si>
  <si>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</si>
  <si>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</si>
  <si>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</si>
  <si>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</si>
  <si>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</si>
  <si>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</si>
  <si>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</si>
  <si>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</si>
  <si>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</si>
  <si>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</si>
  <si>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</si>
  <si>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</si>
  <si>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</si>
  <si>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</si>
  <si>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</si>
  <si>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</si>
  <si>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</si>
  <si>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</si>
  <si>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</si>
  <si>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</si>
  <si>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</si>
  <si>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</si>
  <si>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</si>
  <si>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</si>
  <si>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</si>
  <si>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</si>
  <si>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</si>
  <si>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</si>
  <si>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</si>
  <si>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</si>
  <si>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</si>
  <si>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</si>
  <si>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</si>
  <si>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</si>
  <si>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</si>
  <si>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</si>
  <si>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</si>
  <si>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</si>
  <si>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</si>
  <si>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</si>
  <si>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</si>
  <si>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</si>
  <si>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</si>
  <si>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</si>
  <si>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</si>
  <si>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</si>
  <si>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</si>
  <si>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</si>
  <si>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</si>
  <si>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</si>
  <si>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</si>
  <si>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</si>
  <si>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</si>
  <si>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</si>
  <si>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</si>
  <si>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</si>
  <si>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</si>
  <si>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</si>
  <si>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</si>
  <si>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</si>
  <si>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</si>
  <si>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</si>
  <si>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</si>
  <si>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</si>
  <si>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</si>
  <si>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</si>
  <si>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</si>
  <si>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</si>
  <si>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</si>
  <si>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</si>
  <si>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</si>
  <si>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</si>
  <si>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</si>
  <si>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</si>
  <si>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</si>
  <si>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</si>
  <si>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</si>
  <si>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</si>
  <si>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</si>
  <si>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</si>
  <si>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</si>
  <si>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</si>
  <si>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</si>
  <si>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</si>
  <si>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</si>
  <si>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</si>
  <si>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</si>
  <si>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</si>
  <si>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</si>
  <si>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</si>
  <si>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</si>
  <si>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</si>
  <si>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</si>
  <si>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</si>
  <si>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</si>
  <si>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</si>
  <si>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</si>
  <si>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</si>
  <si>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</si>
  <si>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</si>
  <si>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</si>
  <si>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</si>
  <si>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</si>
  <si>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</si>
  <si>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</si>
  <si>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</si>
  <si>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</si>
  <si>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</si>
  <si>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</si>
  <si>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</si>
  <si>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</si>
  <si>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</si>
  <si>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</si>
  <si>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</si>
  <si>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</si>
  <si>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</si>
  <si>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</si>
  <si>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</si>
  <si>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</si>
  <si>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</si>
  <si>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</si>
  <si>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</si>
  <si>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</si>
  <si>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</si>
  <si>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</si>
  <si>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</si>
  <si>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</si>
  <si>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</si>
  <si>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</si>
  <si>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</si>
  <si>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</si>
  <si>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</si>
  <si>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</si>
  <si>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</si>
  <si>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</si>
  <si>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</si>
  <si>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</si>
  <si>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</si>
  <si>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</si>
  <si>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</si>
  <si>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</si>
  <si>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</si>
  <si>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</si>
  <si>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</si>
  <si>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</si>
  <si>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</si>
  <si>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</si>
  <si>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</si>
  <si>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</si>
  <si>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</si>
  <si>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</si>
  <si>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</si>
  <si>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</si>
  <si>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</si>
  <si>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</si>
  <si>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</si>
  <si>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</si>
  <si>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</si>
  <si>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</si>
  <si>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</si>
  <si>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</si>
  <si>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</si>
  <si>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</si>
  <si>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</si>
  <si>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</si>
  <si>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</si>
  <si>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</si>
  <si>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</si>
  <si>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</si>
  <si>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</si>
  <si>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</si>
  <si>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</si>
  <si>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</si>
  <si>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</si>
  <si>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</si>
  <si>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</si>
  <si>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</si>
  <si>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</si>
  <si>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</si>
  <si>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</si>
  <si>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</si>
  <si>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</si>
  <si>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</si>
  <si>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</si>
  <si>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</si>
  <si>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</si>
  <si>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</si>
  <si>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</si>
  <si>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</si>
  <si>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</si>
  <si>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</si>
  <si>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</si>
  <si>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</si>
  <si>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</si>
  <si>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</si>
  <si>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</si>
  <si>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</si>
  <si>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</si>
  <si>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</si>
  <si>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</si>
  <si>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</si>
  <si>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</si>
  <si>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</si>
  <si>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</si>
  <si>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</si>
  <si>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</si>
  <si>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</si>
  <si>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</si>
  <si>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</si>
  <si>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</si>
  <si>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</si>
  <si>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</si>
  <si>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</si>
  <si>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</si>
  <si>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</si>
  <si>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</si>
  <si>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</si>
  <si>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</si>
  <si>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</si>
  <si>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</si>
  <si>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</si>
  <si>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</si>
  <si>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</si>
  <si>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</si>
  <si>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</si>
  <si>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</si>
  <si>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</si>
  <si>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</si>
  <si>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</si>
  <si>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</si>
  <si>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</si>
  <si>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</si>
  <si>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</si>
  <si>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</si>
  <si>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</si>
  <si>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</si>
  <si>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</si>
  <si>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</si>
  <si>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</si>
  <si>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</si>
  <si>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</si>
  <si>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</si>
  <si>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</si>
  <si>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</si>
  <si>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</si>
  <si>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</si>
  <si>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</si>
  <si>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</si>
  <si>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</si>
  <si>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</si>
  <si>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</si>
  <si>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</si>
  <si>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</si>
  <si>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</si>
  <si>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</si>
  <si>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</si>
  <si>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</si>
  <si>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</si>
  <si>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</si>
  <si>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</si>
  <si>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</si>
  <si>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</si>
  <si>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</si>
  <si>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</si>
  <si>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</si>
  <si>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</si>
  <si>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</si>
  <si>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</si>
  <si>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</si>
  <si>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</si>
  <si>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</si>
  <si>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</si>
  <si>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</si>
  <si>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</si>
  <si>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</si>
  <si>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</si>
  <si>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</si>
  <si>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</si>
  <si>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</si>
  <si>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</si>
  <si>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</si>
  <si>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</si>
  <si>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</si>
  <si>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</si>
  <si>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</si>
  <si>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</si>
  <si>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</si>
  <si>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</si>
  <si>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</si>
  <si>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</si>
  <si>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</si>
  <si>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</si>
  <si>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</si>
  <si>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</si>
  <si>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</si>
  <si>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</si>
  <si>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</si>
  <si>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</si>
  <si>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</si>
  <si>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</si>
  <si>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</si>
  <si>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</si>
  <si>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</si>
  <si>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</si>
  <si>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</si>
  <si>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</si>
  <si>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</si>
  <si>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</si>
  <si>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</si>
  <si>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</si>
  <si>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</si>
  <si>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</si>
  <si>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</si>
  <si>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</si>
  <si>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</si>
  <si>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</si>
  <si>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</si>
  <si>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</si>
  <si>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</si>
  <si>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</si>
  <si>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</si>
  <si>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</si>
  <si>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</si>
  <si>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</si>
  <si>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</si>
  <si>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</si>
  <si>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</si>
  <si>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</si>
  <si>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</si>
  <si>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</si>
  <si>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</si>
  <si>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</si>
  <si>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</si>
  <si>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</si>
  <si>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</si>
  <si>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</si>
  <si>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</si>
  <si>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</si>
  <si>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</si>
  <si>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</si>
  <si>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</si>
  <si>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</si>
  <si>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</si>
  <si>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</si>
  <si>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</si>
  <si>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</si>
  <si>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</si>
  <si>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</si>
  <si>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</si>
  <si>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</si>
  <si>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</si>
  <si>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</si>
  <si>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</si>
  <si>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</si>
  <si>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</si>
  <si>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</si>
  <si>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</si>
  <si>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</si>
  <si>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</si>
  <si>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</si>
  <si>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</si>
  <si>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</si>
  <si>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</si>
  <si>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</si>
  <si>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</si>
  <si>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</si>
  <si>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</si>
  <si>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</si>
  <si>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</si>
  <si>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</si>
  <si>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</si>
  <si>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</si>
  <si>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</si>
  <si>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</si>
  <si>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</si>
  <si>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</si>
  <si>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</si>
  <si>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</si>
  <si>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</si>
  <si>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</si>
  <si>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</si>
  <si>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</si>
  <si>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</si>
  <si>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</si>
  <si>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</si>
  <si>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</si>
  <si>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</si>
  <si>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</si>
  <si>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</si>
  <si>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</si>
  <si>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</si>
  <si>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</si>
  <si>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</si>
  <si>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</si>
  <si>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</si>
  <si>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</si>
  <si>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</si>
  <si>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</si>
  <si>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</si>
  <si>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</si>
  <si>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</si>
  <si>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</si>
  <si>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</si>
  <si>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</si>
  <si>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</si>
  <si>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</si>
  <si>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</si>
  <si>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</si>
  <si>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</si>
  <si>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</si>
  <si>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</si>
  <si>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</si>
  <si>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</si>
  <si>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</si>
  <si>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</si>
  <si>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</si>
  <si>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</si>
  <si>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</si>
  <si>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</si>
  <si>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</si>
  <si>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</si>
  <si>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</si>
  <si>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</si>
  <si>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</si>
  <si>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</si>
  <si>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</si>
  <si>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</si>
  <si>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</si>
  <si>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</si>
  <si>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</si>
  <si>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</si>
  <si>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</si>
  <si>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</si>
  <si>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</si>
  <si>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</si>
  <si>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</si>
  <si>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</si>
  <si>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</si>
  <si>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</si>
  <si>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</si>
  <si>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</si>
  <si>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</si>
  <si>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</si>
  <si>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</si>
  <si>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</si>
  <si>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</si>
  <si>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</si>
  <si>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</si>
  <si>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</si>
  <si>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</si>
  <si>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</si>
  <si>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</si>
  <si>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</si>
  <si>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</si>
  <si>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</si>
  <si>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</si>
  <si>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</si>
  <si>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</si>
  <si>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</si>
  <si>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</si>
  <si>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</si>
  <si>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</si>
  <si>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</si>
  <si>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</si>
  <si>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</si>
  <si>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</si>
  <si>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</si>
  <si>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</si>
  <si>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</si>
  <si>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</si>
  <si>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</si>
  <si>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</si>
  <si>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</si>
  <si>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</si>
  <si>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</si>
  <si>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</si>
  <si>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</si>
  <si>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</si>
  <si>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</si>
  <si>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</si>
  <si>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</si>
  <si>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</si>
  <si>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</si>
  <si>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</si>
  <si>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</si>
  <si>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</si>
  <si>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</si>
  <si>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</si>
  <si>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</si>
  <si>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</si>
  <si>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</si>
  <si>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</si>
  <si>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</si>
  <si>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</si>
  <si>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</si>
  <si>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</si>
  <si>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</si>
  <si>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</si>
  <si>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</si>
  <si>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</si>
  <si>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</si>
  <si>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</si>
  <si>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</si>
  <si>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</si>
  <si>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</si>
  <si>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</si>
  <si>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</si>
  <si>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</si>
  <si>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</si>
  <si>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</si>
  <si>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</si>
  <si>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</si>
  <si>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</si>
  <si>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</si>
  <si>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</si>
  <si>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</si>
  <si>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</si>
  <si>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</si>
  <si>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</si>
  <si>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</si>
  <si>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</si>
  <si>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</si>
  <si>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</si>
  <si>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</si>
  <si>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</si>
  <si>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</si>
  <si>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</si>
  <si>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</si>
  <si>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</si>
  <si>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</si>
  <si>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</si>
  <si>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</si>
  <si>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</si>
  <si>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</si>
  <si>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</si>
  <si>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</si>
  <si>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</si>
  <si>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</si>
  <si>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</si>
  <si>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</si>
  <si>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</si>
  <si>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</si>
  <si>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</si>
  <si>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</si>
  <si>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</si>
  <si>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</si>
  <si>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</si>
  <si>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</si>
  <si>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</si>
  <si>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</si>
  <si>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</si>
  <si>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</si>
  <si>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</si>
  <si>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</si>
  <si>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</si>
  <si>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</si>
  <si>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</si>
  <si>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</si>
  <si>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</si>
  <si>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</si>
  <si>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</si>
  <si>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</si>
  <si>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</si>
  <si>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</si>
  <si>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</si>
  <si>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</si>
  <si>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</si>
  <si>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</si>
  <si>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</si>
  <si>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</si>
  <si>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</si>
  <si>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</si>
  <si>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</si>
  <si>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</si>
  <si>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</si>
  <si>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</si>
  <si>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</si>
  <si>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</si>
  <si>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</si>
  <si>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</si>
  <si>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</si>
  <si>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</si>
  <si>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</si>
  <si>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</si>
  <si>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</si>
  <si>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</si>
  <si>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</si>
  <si>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</si>
  <si>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</si>
  <si>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</si>
  <si>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</si>
  <si>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</si>
  <si>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</si>
  <si>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</si>
  <si>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</si>
  <si>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</si>
  <si>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</si>
  <si>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</si>
  <si>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</si>
  <si>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</si>
  <si>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</si>
  <si>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</si>
  <si>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</si>
  <si>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</si>
  <si>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</si>
  <si>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</si>
  <si>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</si>
  <si>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</si>
  <si>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</si>
  <si>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</si>
  <si>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</si>
  <si>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</si>
  <si>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</si>
  <si>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</si>
  <si>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</si>
  <si>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</si>
  <si>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</si>
  <si>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</si>
  <si>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</si>
  <si>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</si>
  <si>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</si>
  <si>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</si>
  <si>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</si>
  <si>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</si>
  <si>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</si>
  <si>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</si>
  <si>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</si>
  <si>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</si>
  <si>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</si>
  <si>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</si>
  <si>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</si>
  <si>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</si>
  <si>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</si>
  <si>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</si>
  <si>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</si>
  <si>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</si>
  <si>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</si>
  <si>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</si>
  <si>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</si>
  <si>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</si>
  <si>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</si>
  <si>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</si>
  <si>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</si>
  <si>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</si>
  <si>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</si>
  <si>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</si>
  <si>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</si>
  <si>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</si>
  <si>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</si>
  <si>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</si>
  <si>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</si>
  <si>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</si>
  <si>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</si>
  <si>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</si>
  <si>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</si>
  <si>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</si>
  <si>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</si>
  <si>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</si>
  <si>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</si>
  <si>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</si>
  <si>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</si>
  <si>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</si>
  <si>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</si>
  <si>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</si>
  <si>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</si>
  <si>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</si>
  <si>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</si>
  <si>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</si>
  <si>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</si>
  <si>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</si>
  <si>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</si>
  <si>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</si>
  <si>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</si>
  <si>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</si>
  <si>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</si>
  <si>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</si>
  <si>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</si>
  <si>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</si>
  <si>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</si>
  <si>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</si>
  <si>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</si>
  <si>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</si>
  <si>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</si>
  <si>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</si>
  <si>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</si>
  <si>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</si>
  <si>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</si>
  <si>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</si>
  <si>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</si>
  <si>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</si>
  <si>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</si>
  <si>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</si>
  <si>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</si>
  <si>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</si>
  <si>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</si>
  <si>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</si>
  <si>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</si>
  <si>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</si>
  <si>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</si>
  <si>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</si>
  <si>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</si>
  <si>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</si>
  <si>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</si>
  <si>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</si>
  <si>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</si>
  <si>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</si>
  <si>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</si>
  <si>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</si>
  <si>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</si>
  <si>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</si>
  <si>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</si>
  <si>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</si>
  <si>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</si>
  <si>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</si>
  <si>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</si>
  <si>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</si>
  <si>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</si>
  <si>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</si>
  <si>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</si>
  <si>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</si>
  <si>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</si>
  <si>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</si>
  <si>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</si>
  <si>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</si>
  <si>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</si>
  <si>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</si>
  <si>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</si>
  <si>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</si>
  <si>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</si>
  <si>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</si>
  <si>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</si>
  <si>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</si>
  <si>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</si>
  <si>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</si>
  <si>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</si>
  <si>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</si>
  <si>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</si>
  <si>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</si>
  <si>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</si>
  <si>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</si>
  <si>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</si>
  <si>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</si>
  <si>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</si>
  <si>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</si>
  <si>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</si>
  <si>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</si>
  <si>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</si>
  <si>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</si>
  <si>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</si>
  <si>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</si>
  <si>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</si>
  <si>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</si>
  <si>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</si>
  <si>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</si>
  <si>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</si>
  <si>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</si>
  <si>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</si>
  <si>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</si>
  <si>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</si>
  <si>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</si>
  <si>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</si>
  <si>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</si>
  <si>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</si>
  <si>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</si>
  <si>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</si>
  <si>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</si>
  <si>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</si>
  <si>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</si>
  <si>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</si>
  <si>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</si>
  <si>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</si>
  <si>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</si>
  <si>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</si>
  <si>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</si>
  <si>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</si>
  <si>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</si>
  <si>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</si>
  <si>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</si>
  <si>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</si>
  <si>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</si>
  <si>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</si>
  <si>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</si>
  <si>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</si>
  <si>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</si>
  <si>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</si>
  <si>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</si>
  <si>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</si>
  <si>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</si>
  <si>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</si>
  <si>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</si>
  <si>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</si>
  <si>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</si>
  <si>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</si>
  <si>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</si>
  <si>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</si>
  <si>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</si>
  <si>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</si>
  <si>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</si>
  <si>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</si>
  <si>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</si>
  <si>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</si>
  <si>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</si>
  <si>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</si>
  <si>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</si>
  <si>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</si>
  <si>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</si>
  <si>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</si>
  <si>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</si>
  <si>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</si>
  <si>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</si>
  <si>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</si>
  <si>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</si>
  <si>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</si>
  <si>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</si>
  <si>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</si>
  <si>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</si>
  <si>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</si>
  <si>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</si>
  <si>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</si>
  <si>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</si>
  <si>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</si>
  <si>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</si>
  <si>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</si>
  <si>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</si>
  <si>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</si>
  <si>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</si>
  <si>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</si>
  <si>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</si>
  <si>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</si>
  <si>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</si>
  <si>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</si>
  <si>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</si>
  <si>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</si>
  <si>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</si>
  <si>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</si>
  <si>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</si>
  <si>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</si>
  <si>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</si>
  <si>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</si>
  <si>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</si>
  <si>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</si>
  <si>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</si>
  <si>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</si>
  <si>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</si>
  <si>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</si>
  <si>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</si>
  <si>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</si>
  <si>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</si>
  <si>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</si>
  <si>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</si>
  <si>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</si>
  <si>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</si>
  <si>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</si>
  <si>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</si>
  <si>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</si>
  <si>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</si>
  <si>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</si>
  <si>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</si>
  <si>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</si>
  <si>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</si>
  <si>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</si>
  <si>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</si>
  <si>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</si>
  <si>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</si>
  <si>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</si>
  <si>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</si>
  <si>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</si>
  <si>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</si>
  <si>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</si>
  <si>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</si>
  <si>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</si>
  <si>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</si>
  <si>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</si>
  <si>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</si>
  <si>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</si>
  <si>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</si>
  <si>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</si>
  <si>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</si>
  <si>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</si>
  <si>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</si>
  <si>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</si>
  <si>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</si>
  <si>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</si>
  <si>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</si>
  <si>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</si>
  <si>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</si>
  <si>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</si>
  <si>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</si>
  <si>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</si>
  <si>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</si>
  <si>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</si>
  <si>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</si>
  <si>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</si>
  <si>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</si>
  <si>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</si>
  <si>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</si>
  <si>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</si>
  <si>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</si>
  <si>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</si>
  <si>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</si>
  <si>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</si>
  <si>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</si>
  <si>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</si>
  <si>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</si>
  <si>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</si>
  <si>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</si>
  <si>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</si>
  <si>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</si>
  <si>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</si>
  <si>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</si>
  <si>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</si>
  <si>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</si>
  <si>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</si>
  <si>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</si>
  <si>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</si>
  <si>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</si>
  <si>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</si>
  <si>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</si>
  <si>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</si>
  <si>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</si>
  <si>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</si>
  <si>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</si>
  <si>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</si>
  <si>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</si>
  <si>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</si>
  <si>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</si>
  <si>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</si>
  <si>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</si>
  <si>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</si>
  <si>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</si>
  <si>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</si>
  <si>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</si>
  <si>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</si>
  <si>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</si>
  <si>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</si>
  <si>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</si>
  <si>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</si>
  <si>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</si>
  <si>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</si>
  <si>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</si>
  <si>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</si>
  <si>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</si>
  <si>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</si>
  <si>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</si>
  <si>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</si>
  <si>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</si>
  <si>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</si>
  <si>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</si>
  <si>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</si>
  <si>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</si>
  <si>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</si>
  <si>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</si>
  <si>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</si>
  <si>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</si>
  <si>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</si>
  <si>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</si>
  <si>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</si>
  <si>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</si>
  <si>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</si>
  <si>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</si>
  <si>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</si>
  <si>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</si>
  <si>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</si>
  <si>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</si>
  <si>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</si>
  <si>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</si>
  <si>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</si>
  <si>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</si>
  <si>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</si>
  <si>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</si>
  <si>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</si>
  <si>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</si>
  <si>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</si>
  <si>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</si>
  <si>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</si>
  <si>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</si>
  <si>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</si>
  <si>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</si>
  <si>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</si>
  <si>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</si>
  <si>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</si>
  <si>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</si>
  <si>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</si>
  <si>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</si>
  <si>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</si>
  <si>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</si>
  <si>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</si>
  <si>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</si>
  <si>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</si>
  <si>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</si>
  <si>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</si>
  <si>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</si>
  <si>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</si>
  <si>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</si>
  <si>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</si>
  <si>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</si>
  <si>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</si>
  <si>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</si>
  <si>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</si>
  <si>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</si>
  <si>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</si>
  <si>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</si>
  <si>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</si>
  <si>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</si>
  <si>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</si>
  <si>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</si>
  <si>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</si>
  <si>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</si>
  <si>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</si>
  <si>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</si>
  <si>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</si>
  <si>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</si>
  <si>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</si>
  <si>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</si>
  <si>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</si>
  <si>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</si>
  <si>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</si>
  <si>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</si>
  <si>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</si>
  <si>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</si>
  <si>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</si>
  <si>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</si>
  <si>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</si>
  <si>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</si>
  <si>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</si>
  <si>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</si>
  <si>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</si>
  <si>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</si>
  <si>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</si>
  <si>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</si>
  <si>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</si>
  <si>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</si>
  <si>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</si>
  <si>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</si>
  <si>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</si>
  <si>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</si>
  <si>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</si>
  <si>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</si>
  <si>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</si>
  <si>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</si>
  <si>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</si>
  <si>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</si>
  <si>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</si>
  <si>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</si>
  <si>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</si>
  <si>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</si>
  <si>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</si>
  <si>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</si>
  <si>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</si>
  <si>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</si>
  <si>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</si>
  <si>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</si>
  <si>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</si>
  <si>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</si>
  <si>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</si>
  <si>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</si>
  <si>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</si>
  <si>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</si>
  <si>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</si>
  <si>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</si>
  <si>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</si>
  <si>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</si>
  <si>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</si>
  <si>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</si>
  <si>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</si>
  <si>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</si>
  <si>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</si>
  <si>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</si>
  <si>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</si>
  <si>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</si>
  <si>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</si>
  <si>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</si>
  <si>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</si>
  <si>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</si>
  <si>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</si>
  <si>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</si>
  <si>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</si>
  <si>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</si>
  <si>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</si>
  <si>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</si>
  <si>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</si>
  <si>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</si>
  <si>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</si>
  <si>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</si>
  <si>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</si>
  <si>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</si>
  <si>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</si>
  <si>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</si>
  <si>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</si>
  <si>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</si>
  <si>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</si>
  <si>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</si>
  <si>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</si>
  <si>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</si>
  <si>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</si>
  <si>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</si>
  <si>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</si>
  <si>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</si>
  <si>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</si>
  <si>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</si>
  <si>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</si>
  <si>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</si>
  <si>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</si>
  <si>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</si>
  <si>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</si>
  <si>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</si>
  <si>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</si>
  <si>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</si>
  <si>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</si>
  <si>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</si>
  <si>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</si>
  <si>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</si>
  <si>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</si>
  <si>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</si>
  <si>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</si>
  <si>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</si>
  <si>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</si>
  <si>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</si>
  <si>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</si>
  <si>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</si>
  <si>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</si>
  <si>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</si>
  <si>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</si>
  <si>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</si>
  <si>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</si>
  <si>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</si>
  <si>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</si>
  <si>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</si>
  <si>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</si>
  <si>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</si>
  <si>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</si>
  <si>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</si>
  <si>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</si>
  <si>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</si>
  <si>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</si>
  <si>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</si>
  <si>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</si>
  <si>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</si>
  <si>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</si>
  <si>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</si>
  <si>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</si>
  <si>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</si>
  <si>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</si>
  <si>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</si>
  <si>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</si>
  <si>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</si>
  <si>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</si>
  <si>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</si>
  <si>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</si>
  <si>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</si>
  <si>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</si>
  <si>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</si>
  <si>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</si>
  <si>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</si>
  <si>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</si>
  <si>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</si>
  <si>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</si>
  <si>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</si>
  <si>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</si>
  <si>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</si>
  <si>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</si>
  <si>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</si>
  <si>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</si>
  <si>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</si>
  <si>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</si>
  <si>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</si>
  <si>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</si>
  <si>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</si>
  <si>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</si>
  <si>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</si>
  <si>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</si>
  <si>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</si>
  <si>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</si>
  <si>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</si>
  <si>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</si>
  <si>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</si>
  <si>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</si>
  <si>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</si>
  <si>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</si>
  <si>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</si>
  <si>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</si>
  <si>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</si>
  <si>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</si>
  <si>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</si>
  <si>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</si>
  <si>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</si>
  <si>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</si>
  <si>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</si>
  <si>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</si>
  <si>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</si>
  <si>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</si>
  <si>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</si>
  <si>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</si>
  <si>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</si>
  <si>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</si>
  <si>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</si>
  <si>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</si>
  <si>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</si>
  <si>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</si>
  <si>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</si>
  <si>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</si>
  <si>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</si>
  <si>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</si>
  <si>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</si>
  <si>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</si>
  <si>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</si>
  <si>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</si>
  <si>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</si>
  <si>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</si>
  <si>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</si>
  <si>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</si>
  <si>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</si>
  <si>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</si>
  <si>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</si>
  <si>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</si>
  <si>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</si>
  <si>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</si>
  <si>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</si>
  <si>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</si>
  <si>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</si>
  <si>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</si>
  <si>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</si>
  <si>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</si>
  <si>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</si>
  <si>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</si>
  <si>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</si>
  <si>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</si>
  <si>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</si>
  <si>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</si>
  <si>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</si>
  <si>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</si>
  <si>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</si>
  <si>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</si>
  <si>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</si>
  <si>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</si>
  <si>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</si>
  <si>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</si>
  <si>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</si>
  <si>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</si>
  <si>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</si>
  <si>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</si>
  <si>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</si>
  <si>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</si>
  <si>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</si>
  <si>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</si>
  <si>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</si>
  <si>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</si>
  <si>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</si>
  <si>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</si>
  <si>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</si>
  <si>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</si>
  <si>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</si>
  <si>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</si>
  <si>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</si>
  <si>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</si>
  <si>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</si>
  <si>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</si>
  <si>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</si>
  <si>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</si>
  <si>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</si>
  <si>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</si>
  <si>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</si>
  <si>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</si>
  <si>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</si>
  <si>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</si>
  <si>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</si>
  <si>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</si>
  <si>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</si>
  <si>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</si>
  <si>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</si>
  <si>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</si>
  <si>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</si>
  <si>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</si>
  <si>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</si>
  <si>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</si>
  <si>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</si>
  <si>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</si>
  <si>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</si>
  <si>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</si>
  <si>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</si>
  <si>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</si>
  <si>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</si>
  <si>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</si>
  <si>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</si>
  <si>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</si>
  <si>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</si>
  <si>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</si>
  <si>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</si>
  <si>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</si>
  <si>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</si>
  <si>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</si>
  <si>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</si>
  <si>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</si>
  <si>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</si>
  <si>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</si>
  <si>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</si>
  <si>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</si>
  <si>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</si>
  <si>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</si>
  <si>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</si>
  <si>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</si>
  <si>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</si>
  <si>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</si>
  <si>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</si>
  <si>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</si>
  <si>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</si>
  <si>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</si>
  <si>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</si>
  <si>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</si>
  <si>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</si>
  <si>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</si>
  <si>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</si>
  <si>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</si>
  <si>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</si>
  <si>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</si>
  <si>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</si>
  <si>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</si>
  <si>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</si>
  <si>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</si>
  <si>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</si>
  <si>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</si>
  <si>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</si>
  <si>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</si>
  <si>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</si>
  <si>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</si>
  <si>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</si>
  <si>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</si>
  <si>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</si>
  <si>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</si>
  <si>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</si>
  <si>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</si>
  <si>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</si>
  <si>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</si>
  <si>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</si>
  <si>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</si>
  <si>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</si>
  <si>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</si>
  <si>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</si>
  <si>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</si>
  <si>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</si>
  <si>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</si>
  <si>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</si>
  <si>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</si>
  <si>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</si>
  <si>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</si>
  <si>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</si>
  <si>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</si>
  <si>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</si>
  <si>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</si>
  <si>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</si>
  <si>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</si>
  <si>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</si>
  <si>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</si>
  <si>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</si>
  <si>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</si>
  <si>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</si>
  <si>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</si>
  <si>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</si>
  <si>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</si>
  <si>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</si>
  <si>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</si>
  <si>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</si>
  <si>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</si>
  <si>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</si>
  <si>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</si>
  <si>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</si>
  <si>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</si>
  <si>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</si>
  <si>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</si>
  <si>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</si>
  <si>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</si>
  <si>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</si>
  <si>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</si>
  <si>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</si>
  <si>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</si>
  <si>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</si>
  <si>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</si>
  <si>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</si>
  <si>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</si>
  <si>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</si>
  <si>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</si>
  <si>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</si>
  <si>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</si>
  <si>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</si>
  <si>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</si>
  <si>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</si>
  <si>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</si>
  <si>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</si>
  <si>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</si>
  <si>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</si>
  <si>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</si>
  <si>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</si>
  <si>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</si>
  <si>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</si>
  <si>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</si>
  <si>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</si>
  <si>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</si>
  <si>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</si>
  <si>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</si>
  <si>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</si>
  <si>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</si>
  <si>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</si>
  <si>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</si>
  <si>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</si>
  <si>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</si>
  <si>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</si>
  <si>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</si>
  <si>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</si>
  <si>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</si>
  <si>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</si>
  <si>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</si>
  <si>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</si>
  <si>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</si>
  <si>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</si>
  <si>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</si>
  <si>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</si>
  <si>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</si>
  <si>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</si>
  <si>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</si>
  <si>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</si>
  <si>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</si>
  <si>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</si>
  <si>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</si>
  <si>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</si>
  <si>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</si>
  <si>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</si>
  <si>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</si>
  <si>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</si>
  <si>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</si>
  <si>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</si>
  <si>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</si>
  <si>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</si>
  <si>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</si>
  <si>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</si>
  <si>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</si>
  <si>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</si>
  <si>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</si>
  <si>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</si>
  <si>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</si>
  <si>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</si>
  <si>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</si>
  <si>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</si>
  <si>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</si>
  <si>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</si>
  <si>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</si>
  <si>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</si>
  <si>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</si>
  <si>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</si>
  <si>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</si>
  <si>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</si>
  <si>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</si>
  <si>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</si>
  <si>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</si>
  <si>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</si>
  <si>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</si>
  <si>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</si>
  <si>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</si>
  <si>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</si>
  <si>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</si>
  <si>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</si>
  <si>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</si>
  <si>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</si>
  <si>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</si>
  <si>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</si>
  <si>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</si>
  <si>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</si>
  <si>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</si>
  <si>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</si>
  <si>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</si>
  <si>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</si>
  <si>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</si>
  <si>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</si>
  <si>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</si>
  <si>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</si>
  <si>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</si>
  <si>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</si>
  <si>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</si>
  <si>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</si>
  <si>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</si>
  <si>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</si>
  <si>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</si>
  <si>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</si>
  <si>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</si>
  <si>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</si>
  <si>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</si>
  <si>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</si>
  <si>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</si>
  <si>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</si>
  <si>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</si>
  <si>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</si>
  <si>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</si>
  <si>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</si>
  <si>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</si>
  <si>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</si>
  <si>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</si>
  <si>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</si>
  <si>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</si>
  <si>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</si>
  <si>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</si>
  <si>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</si>
  <si>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</si>
  <si>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</si>
  <si>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</si>
  <si>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</si>
  <si>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</si>
  <si>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</si>
  <si>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</si>
  <si>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</si>
  <si>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</si>
  <si>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</si>
  <si>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</si>
  <si>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</si>
  <si>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</si>
  <si>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</si>
  <si>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</si>
  <si>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</si>
  <si>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</si>
  <si>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</si>
  <si>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</si>
  <si>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</si>
  <si>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</si>
  <si>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</si>
  <si>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</si>
  <si>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</si>
  <si>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</si>
  <si>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</si>
  <si>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</si>
  <si>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</si>
  <si>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</si>
  <si>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</si>
  <si>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</si>
  <si>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</si>
  <si>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</si>
  <si>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</si>
  <si>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</si>
  <si>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</si>
  <si>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</si>
  <si>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</si>
  <si>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</si>
  <si>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</si>
  <si>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</si>
  <si>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</si>
  <si>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</si>
  <si>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</si>
  <si>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</si>
  <si>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</si>
  <si>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</si>
  <si>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</si>
  <si>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</si>
  <si>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</si>
  <si>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</si>
  <si>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</si>
  <si>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</si>
  <si>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</si>
  <si>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</si>
  <si>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</si>
  <si>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</si>
  <si>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</si>
  <si>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</si>
  <si>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</si>
  <si>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</si>
  <si>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</si>
  <si>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</si>
  <si>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</si>
  <si>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</si>
  <si>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</si>
  <si>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</si>
  <si>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</si>
  <si>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</si>
  <si>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</si>
  <si>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</si>
  <si>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</si>
  <si>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</si>
  <si>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</si>
  <si>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</si>
  <si>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</si>
  <si>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</si>
  <si>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</si>
  <si>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</si>
  <si>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</si>
  <si>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</si>
  <si>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</si>
  <si>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</si>
  <si>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</si>
  <si>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</si>
  <si>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</si>
  <si>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</si>
  <si>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</si>
  <si>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</si>
  <si>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</si>
  <si>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</si>
  <si>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</si>
  <si>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</si>
  <si>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</si>
  <si>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</si>
  <si>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</si>
  <si>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</si>
  <si>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</si>
  <si>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</si>
  <si>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</si>
  <si>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</si>
  <si>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</si>
  <si>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</si>
  <si>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</si>
  <si>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</si>
  <si>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</si>
  <si>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</si>
  <si>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</si>
  <si>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</si>
  <si>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</si>
  <si>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</si>
  <si>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</si>
  <si>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</si>
  <si>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</si>
  <si>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</si>
  <si>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</si>
  <si>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</si>
  <si>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</si>
  <si>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</si>
  <si>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</si>
  <si>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</si>
  <si>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</si>
  <si>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</si>
  <si>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</si>
  <si>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</si>
  <si>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</si>
  <si>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</si>
  <si>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</si>
  <si>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</si>
  <si>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</si>
  <si>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</si>
  <si>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</si>
  <si>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</si>
  <si>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</si>
  <si>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</si>
  <si>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</si>
  <si>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</si>
  <si>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</si>
  <si>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</si>
  <si>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</si>
  <si>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</si>
  <si>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</si>
  <si>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</si>
  <si>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</si>
  <si>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</si>
  <si>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</si>
  <si>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</si>
  <si>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</si>
  <si>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</si>
  <si>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</si>
  <si>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</si>
  <si>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</si>
  <si>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</si>
  <si>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</si>
  <si>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</si>
  <si>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</si>
  <si>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</si>
  <si>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</si>
  <si>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</si>
  <si>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</si>
  <si>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</si>
  <si>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</si>
  <si>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</si>
  <si>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</si>
  <si>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</si>
  <si>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</si>
  <si>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</si>
  <si>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</si>
  <si>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</si>
  <si>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</si>
  <si>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</si>
  <si>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</si>
  <si>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</si>
  <si>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</si>
  <si>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</si>
  <si>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</si>
  <si>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</si>
  <si>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</si>
  <si>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</si>
  <si>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</si>
  <si>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</si>
  <si>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</si>
  <si>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</si>
  <si>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</si>
  <si>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</si>
  <si>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</si>
  <si>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</si>
  <si>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</si>
  <si>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</si>
  <si>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</si>
  <si>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</si>
  <si>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</si>
  <si>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</si>
  <si>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</si>
  <si>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</si>
  <si>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</si>
  <si>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</si>
  <si>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</si>
  <si>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</si>
  <si>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</si>
  <si>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</si>
  <si>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</si>
  <si>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</si>
  <si>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</si>
  <si>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</si>
  <si>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</si>
  <si>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</si>
  <si>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</si>
  <si>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</si>
  <si>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</si>
  <si>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</si>
  <si>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</si>
  <si>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</si>
  <si>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</si>
  <si>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</si>
  <si>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</si>
  <si>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</si>
  <si>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</si>
  <si>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</si>
  <si>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</si>
  <si>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</si>
  <si>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</si>
  <si>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</si>
  <si>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</si>
  <si>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</si>
  <si>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</si>
  <si>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</si>
  <si>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</si>
  <si>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</si>
  <si>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</si>
  <si>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</si>
  <si>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</si>
  <si>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</si>
  <si>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</si>
  <si>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</si>
  <si>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</si>
  <si>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</si>
  <si>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</si>
  <si>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</si>
  <si>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</si>
  <si>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</si>
  <si>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</si>
  <si>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</si>
  <si>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</si>
  <si>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</si>
  <si>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</si>
  <si>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</si>
  <si>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</si>
  <si>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</si>
  <si>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</si>
  <si>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</si>
  <si>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</si>
  <si>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</si>
  <si>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</si>
  <si>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</si>
  <si>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</si>
  <si>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</si>
  <si>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</si>
  <si>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</si>
  <si>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</si>
  <si>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</si>
  <si>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</si>
  <si>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</si>
  <si>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</si>
  <si>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</si>
  <si>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</si>
  <si>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</si>
  <si>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</si>
  <si>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</si>
  <si>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</si>
  <si>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</si>
  <si>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</si>
  <si>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</si>
  <si>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</si>
  <si>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</si>
  <si>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</si>
  <si>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</si>
  <si>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</si>
  <si>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</si>
  <si>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</si>
  <si>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</si>
  <si>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</si>
  <si>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</si>
  <si>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</si>
  <si>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</si>
  <si>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</si>
  <si>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</si>
  <si>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</si>
  <si>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</si>
  <si>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</si>
  <si>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</si>
  <si>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</si>
  <si>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</si>
  <si>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</si>
  <si>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</si>
  <si>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</si>
  <si>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</si>
  <si>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</si>
  <si>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</si>
  <si>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</si>
  <si>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</si>
  <si>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</si>
  <si>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</si>
  <si>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</si>
  <si>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</si>
  <si>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</si>
  <si>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</si>
  <si>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</si>
  <si>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</si>
  <si>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</si>
  <si>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</si>
  <si>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</si>
  <si>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</si>
  <si>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</si>
  <si>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</si>
  <si>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</si>
  <si>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</si>
  <si>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</si>
  <si>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</si>
  <si>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</si>
  <si>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</si>
  <si>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</si>
  <si>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</si>
  <si>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</si>
  <si>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</si>
  <si>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</si>
  <si>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</si>
  <si>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</si>
  <si>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</si>
  <si>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</si>
  <si>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</si>
  <si>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</si>
  <si>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</si>
  <si>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</si>
  <si>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</si>
  <si>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</si>
  <si>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</si>
  <si>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</si>
  <si>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</si>
  <si>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</si>
  <si>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</si>
  <si>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</si>
  <si>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</si>
  <si>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</si>
  <si>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</si>
  <si>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</si>
  <si>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</si>
  <si>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</si>
  <si>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</si>
  <si>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</si>
  <si>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</si>
  <si>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</si>
  <si>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</si>
  <si>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</si>
  <si>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</si>
  <si>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</si>
  <si>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</si>
  <si>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</si>
  <si>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</si>
  <si>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</si>
  <si>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</si>
  <si>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</si>
  <si>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</si>
  <si>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</si>
  <si>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</si>
  <si>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</si>
  <si>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</si>
  <si>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</si>
  <si>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</si>
  <si>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</si>
  <si>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</si>
  <si>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</si>
  <si>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</si>
  <si>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</si>
  <si>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</si>
  <si>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</si>
  <si>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</si>
  <si>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</si>
  <si>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</si>
  <si>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</si>
  <si>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</si>
  <si>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</si>
  <si>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</si>
  <si>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</si>
  <si>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</si>
  <si>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</si>
  <si>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</si>
  <si>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</si>
  <si>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</si>
  <si>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</si>
  <si>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</si>
  <si>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</si>
  <si>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</si>
  <si>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</si>
  <si>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</si>
  <si>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</si>
  <si>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</si>
  <si>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</si>
  <si>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</si>
  <si>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</si>
  <si>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</si>
  <si>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</si>
  <si>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</si>
  <si>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</si>
  <si>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</si>
  <si>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</si>
  <si>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</si>
  <si>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</si>
  <si>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</si>
  <si>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</si>
  <si>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</si>
  <si>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</si>
  <si>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</si>
  <si>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</si>
  <si>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</si>
  <si>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</si>
  <si>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</si>
  <si>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</si>
  <si>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</si>
  <si>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</si>
  <si>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</si>
  <si>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</si>
  <si>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</si>
  <si>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</si>
  <si>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</si>
  <si>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</si>
  <si>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</si>
  <si>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</si>
  <si>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</si>
  <si>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</si>
  <si>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</si>
  <si>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</si>
  <si>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</si>
  <si>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</si>
  <si>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</si>
  <si>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</si>
  <si>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</si>
  <si>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</si>
  <si>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</si>
  <si>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</si>
  <si>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</si>
  <si>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</si>
  <si>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</si>
  <si>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</si>
  <si>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</si>
  <si>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</si>
  <si>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</si>
  <si>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</si>
  <si>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</si>
  <si>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</si>
  <si>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</si>
  <si>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</si>
  <si>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</si>
  <si>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</si>
  <si>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</si>
  <si>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</si>
  <si>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</si>
  <si>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</si>
  <si>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</si>
  <si>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</si>
  <si>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</si>
  <si>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</si>
  <si>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</si>
  <si>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</si>
  <si>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</si>
  <si>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</si>
  <si>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</si>
  <si>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</si>
  <si>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</si>
  <si>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</si>
  <si>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</si>
  <si>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</si>
  <si>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</si>
  <si>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</si>
  <si>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</si>
  <si>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</si>
  <si>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</si>
  <si>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</si>
  <si>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</si>
  <si>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</si>
  <si>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</si>
  <si>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</si>
  <si>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</si>
  <si>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</si>
  <si>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</si>
  <si>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</si>
  <si>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</si>
  <si>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</si>
  <si>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</si>
  <si>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</si>
  <si>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</si>
  <si>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</si>
  <si>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</si>
  <si>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</si>
  <si>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</si>
  <si>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</si>
  <si>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</si>
  <si>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</si>
  <si>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</si>
  <si>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</si>
  <si>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</si>
  <si>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</si>
  <si>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</si>
  <si>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</si>
  <si>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</si>
  <si>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</si>
  <si>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</si>
  <si>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</si>
  <si>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</si>
  <si>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</si>
  <si>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</si>
  <si>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</si>
  <si>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</si>
  <si>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</si>
  <si>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</si>
  <si>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</si>
  <si>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</si>
  <si>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</si>
  <si>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</si>
  <si>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</si>
  <si>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</si>
  <si>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</si>
  <si>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</si>
  <si>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</si>
  <si>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</si>
  <si>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</si>
  <si>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</si>
  <si>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</si>
  <si>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</si>
  <si>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</si>
  <si>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</si>
  <si>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</si>
  <si>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</si>
  <si>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</si>
  <si>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</si>
  <si>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</si>
  <si>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</si>
  <si>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</si>
  <si>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</si>
  <si>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</si>
  <si>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</si>
  <si>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</si>
  <si>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</si>
  <si>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</si>
  <si>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</si>
  <si>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</si>
  <si>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</si>
  <si>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</si>
  <si>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</si>
  <si>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</si>
  <si>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</si>
  <si>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</si>
  <si>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</si>
  <si>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</si>
  <si>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</si>
  <si>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</si>
  <si>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</si>
  <si>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</si>
  <si>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</si>
  <si>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</si>
  <si>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</si>
  <si>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</si>
  <si>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</si>
  <si>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</si>
  <si>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</si>
  <si>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</si>
  <si>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</si>
  <si>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</si>
  <si>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</si>
  <si>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</si>
  <si>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</si>
  <si>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</si>
  <si>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</si>
  <si>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</si>
  <si>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</si>
  <si>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</si>
  <si>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</si>
  <si>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</si>
  <si>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</si>
  <si>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</si>
  <si>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</si>
  <si>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</si>
  <si>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</si>
  <si>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</si>
  <si>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</si>
  <si>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</si>
  <si>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</si>
  <si>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</si>
  <si>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</si>
  <si>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</si>
  <si>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</si>
  <si>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</si>
  <si>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</si>
  <si>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</si>
  <si>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</si>
  <si>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</si>
  <si>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</si>
  <si>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</si>
  <si>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</si>
  <si>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</si>
  <si>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</si>
  <si>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</si>
  <si>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</si>
  <si>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</si>
  <si>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</si>
  <si>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</si>
  <si>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</si>
  <si>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</si>
  <si>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</si>
  <si>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</si>
  <si>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</si>
  <si>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</si>
  <si>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</si>
  <si>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</si>
  <si>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</si>
  <si>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</si>
  <si>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</si>
  <si>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</si>
  <si>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</si>
  <si>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</si>
  <si>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</si>
  <si>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</si>
  <si>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</si>
  <si>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</si>
  <si>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</si>
  <si>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</si>
  <si>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</si>
  <si>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</si>
  <si>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</si>
  <si>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</si>
  <si>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</si>
  <si>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</si>
  <si>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</si>
  <si>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</si>
  <si>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</si>
  <si>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</si>
  <si>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</si>
  <si>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</si>
  <si>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</si>
  <si>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</si>
  <si>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</si>
  <si>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</si>
  <si>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</si>
  <si>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</si>
  <si>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</si>
  <si>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</si>
  <si>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</si>
  <si>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</si>
  <si>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</si>
  <si>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</si>
  <si>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</si>
  <si>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</si>
  <si>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</si>
  <si>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</si>
  <si>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</si>
  <si>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</si>
  <si>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</si>
  <si>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</si>
  <si>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</si>
  <si>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</si>
  <si>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</si>
  <si>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</si>
  <si>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</si>
  <si>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</si>
  <si>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</si>
  <si>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</si>
  <si>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</si>
  <si>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</si>
  <si>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</si>
  <si>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</si>
  <si>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</si>
  <si>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</si>
  <si>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</si>
  <si>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</si>
  <si>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</si>
  <si>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</si>
  <si>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</si>
  <si>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</si>
  <si>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</si>
  <si>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</si>
  <si>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</si>
  <si>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</si>
  <si>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</si>
  <si>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</si>
  <si>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</si>
  <si>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</si>
  <si>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</si>
  <si>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</si>
  <si>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</si>
  <si>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</si>
  <si>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</si>
  <si>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</si>
  <si>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</si>
  <si>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</si>
  <si>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</si>
  <si>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</si>
  <si>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</si>
  <si>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</si>
  <si>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</si>
  <si>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</si>
  <si>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</si>
  <si>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</si>
  <si>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</si>
  <si>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</si>
  <si>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</si>
  <si>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</si>
  <si>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</si>
  <si>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</si>
  <si>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</si>
  <si>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</si>
  <si>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</si>
  <si>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</si>
  <si>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</si>
  <si>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</si>
  <si>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</si>
  <si>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</si>
  <si>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</si>
  <si>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</si>
  <si>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</si>
  <si>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</si>
  <si>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</si>
  <si>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</si>
  <si>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</si>
  <si>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</si>
  <si>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</si>
  <si>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</si>
  <si>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</si>
  <si>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</si>
  <si>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</si>
  <si>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</si>
  <si>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</si>
  <si>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</si>
  <si>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</si>
  <si>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</si>
  <si>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</si>
  <si>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</si>
  <si>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</si>
  <si>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</si>
  <si>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</si>
  <si>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</si>
  <si>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</si>
  <si>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</si>
  <si>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</si>
  <si>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</si>
  <si>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</si>
  <si>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</si>
  <si>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</si>
  <si>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</si>
  <si>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</si>
  <si>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</si>
  <si>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</si>
  <si>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</si>
  <si>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</si>
  <si>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</si>
  <si>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</si>
  <si>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</si>
  <si>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</si>
  <si>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</si>
  <si>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</si>
  <si>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</si>
  <si>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</si>
  <si>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</si>
  <si>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</si>
  <si>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</si>
  <si>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</si>
  <si>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</si>
  <si>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</si>
  <si>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</si>
  <si>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</si>
  <si>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</si>
  <si>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</si>
  <si>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</si>
  <si>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</si>
  <si>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</si>
  <si>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</si>
  <si>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</si>
  <si>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</si>
  <si>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</si>
  <si>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</si>
  <si>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</si>
  <si>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</si>
  <si>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</si>
  <si>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</si>
  <si>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</si>
  <si>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</si>
  <si>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</si>
  <si>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</si>
  <si>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</si>
  <si>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</si>
  <si>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</si>
  <si>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</si>
  <si>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</si>
  <si>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</si>
  <si>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</si>
  <si>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</si>
  <si>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</si>
  <si>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</si>
  <si>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</si>
  <si>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</si>
  <si>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</si>
  <si>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</si>
  <si>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</si>
  <si>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</si>
  <si>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</si>
  <si>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</si>
  <si>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</si>
  <si>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</si>
  <si>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</si>
  <si>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</si>
  <si>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</si>
  <si>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</si>
  <si>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</si>
  <si>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</si>
  <si>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</si>
  <si>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</si>
  <si>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</si>
  <si>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</si>
  <si>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</si>
  <si>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</si>
  <si>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</si>
  <si>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</si>
  <si>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</si>
  <si>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</si>
  <si>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</si>
  <si>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</si>
  <si>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</si>
  <si>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</si>
  <si>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</si>
  <si>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</si>
  <si>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</si>
  <si>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</si>
  <si>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</si>
  <si>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</si>
  <si>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</si>
  <si>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</si>
  <si>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</si>
  <si>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</si>
  <si>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</si>
  <si>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</si>
  <si>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</si>
  <si>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</si>
  <si>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</si>
  <si>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</si>
  <si>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</si>
  <si>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</si>
  <si>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</si>
  <si>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</si>
  <si>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</si>
  <si>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</si>
  <si>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</si>
  <si>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</si>
  <si>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</si>
  <si>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</si>
  <si>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</si>
  <si>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</si>
  <si>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</si>
  <si>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</si>
  <si>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</si>
  <si>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</si>
  <si>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</si>
  <si>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</si>
  <si>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</si>
  <si>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</si>
  <si>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</si>
  <si>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</si>
  <si>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</si>
  <si>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</si>
  <si>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</si>
  <si>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</si>
  <si>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</si>
  <si>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</si>
  <si>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</si>
  <si>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</si>
  <si>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</si>
  <si>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</si>
  <si>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</si>
  <si>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</si>
  <si>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</si>
  <si>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</si>
  <si>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</si>
  <si>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</si>
  <si>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</si>
  <si>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</si>
  <si>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</si>
  <si>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</si>
  <si>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</si>
  <si>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</si>
  <si>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</si>
  <si>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</si>
  <si>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</si>
  <si>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</si>
  <si>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</si>
  <si>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</si>
  <si>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</si>
  <si>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</si>
  <si>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</si>
  <si>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</si>
  <si>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</si>
  <si>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</si>
  <si>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</si>
  <si>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</si>
  <si>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</si>
  <si>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</si>
  <si>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</si>
  <si>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</si>
  <si>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</si>
  <si>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</si>
  <si>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</si>
  <si>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</si>
  <si>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</si>
  <si>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</si>
  <si>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</si>
  <si>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</si>
  <si>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</si>
  <si>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</si>
  <si>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</si>
  <si>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</si>
  <si>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</si>
  <si>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</si>
  <si>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</si>
  <si>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</si>
  <si>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</si>
  <si>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</si>
  <si>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</si>
  <si>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</si>
  <si>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</si>
  <si>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</si>
  <si>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</si>
  <si>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</si>
  <si>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</si>
  <si>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</si>
  <si>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</si>
  <si>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</si>
  <si>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</si>
  <si>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</si>
  <si>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</si>
  <si>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</si>
  <si>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</si>
  <si>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</si>
  <si>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</si>
  <si>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</si>
  <si>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</si>
  <si>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</si>
  <si>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</si>
  <si>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</si>
  <si>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</si>
  <si>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</si>
  <si>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</si>
  <si>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</si>
  <si>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</si>
  <si>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</si>
  <si>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</si>
  <si>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</si>
  <si>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</si>
  <si>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</si>
  <si>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</si>
  <si>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</si>
  <si>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</si>
  <si>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</si>
  <si>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</si>
  <si>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</si>
  <si>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</si>
  <si>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</si>
  <si>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</si>
  <si>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</si>
  <si>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</si>
  <si>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</si>
  <si>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</si>
  <si>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</si>
  <si>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</si>
  <si>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</si>
  <si>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</si>
  <si>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</si>
  <si>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</si>
  <si>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</si>
  <si>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</si>
  <si>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</si>
  <si>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</si>
  <si>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</si>
  <si>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</si>
  <si>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</si>
  <si>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</si>
  <si>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</si>
  <si>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</si>
  <si>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</si>
  <si>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</si>
  <si>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</si>
  <si>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</si>
  <si>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</si>
  <si>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</si>
  <si>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</si>
  <si>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</si>
  <si>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</si>
  <si>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</si>
  <si>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</si>
  <si>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</si>
  <si>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</si>
  <si>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</si>
  <si>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</si>
  <si>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</si>
  <si>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</si>
  <si>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</si>
  <si>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</si>
  <si>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</si>
  <si>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</si>
  <si>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</si>
  <si>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</si>
  <si>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</si>
  <si>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</si>
  <si>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</si>
  <si>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</si>
  <si>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</si>
  <si>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</si>
  <si>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</si>
  <si>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</si>
  <si>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</si>
  <si>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</si>
  <si>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</si>
  <si>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</si>
  <si>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</si>
  <si>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</si>
  <si>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</si>
  <si>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</si>
  <si>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</si>
  <si>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</si>
  <si>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</si>
  <si>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</si>
  <si>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</si>
  <si>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</si>
  <si>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</si>
  <si>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</si>
  <si>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</si>
  <si>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</si>
  <si>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</si>
  <si>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</si>
  <si>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</si>
  <si>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</si>
  <si>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</si>
  <si>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</si>
  <si>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</si>
  <si>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</si>
  <si>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</si>
  <si>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</si>
  <si>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</si>
  <si>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</si>
  <si>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</si>
  <si>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</si>
  <si>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</si>
  <si>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</si>
  <si>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</si>
  <si>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</si>
  <si>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</si>
  <si>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</si>
  <si>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</si>
  <si>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</si>
  <si>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</si>
  <si>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</si>
  <si>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</si>
  <si>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</si>
  <si>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</si>
  <si>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</si>
  <si>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</si>
  <si>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</si>
  <si>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</si>
  <si>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</si>
  <si>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</si>
  <si>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</si>
  <si>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</si>
  <si>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</si>
  <si>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</si>
  <si>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</si>
  <si>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</si>
  <si>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</si>
  <si>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</si>
  <si>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</si>
  <si>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</si>
  <si>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</si>
  <si>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</si>
  <si>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</si>
  <si>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</si>
  <si>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</si>
  <si>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</si>
  <si>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</si>
  <si>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</si>
  <si>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</si>
  <si>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</si>
  <si>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</si>
  <si>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</si>
  <si>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</si>
  <si>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</si>
  <si>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</si>
  <si>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</si>
  <si>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</si>
  <si>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</si>
  <si>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</si>
  <si>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</si>
  <si>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</si>
  <si>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</si>
  <si>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</si>
  <si>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</si>
  <si>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</si>
  <si>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</si>
  <si>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</si>
  <si>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</si>
  <si>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</si>
  <si>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</si>
  <si>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</si>
  <si>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</si>
  <si>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</si>
  <si>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</si>
  <si>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</si>
  <si>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</si>
  <si>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</si>
  <si>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</si>
  <si>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</si>
  <si>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</si>
  <si>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</si>
  <si>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</si>
  <si>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</si>
  <si>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</si>
  <si>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</si>
  <si>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</si>
  <si>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</si>
  <si>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</si>
  <si>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</si>
  <si>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</si>
  <si>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</si>
  <si>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</si>
  <si>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</si>
  <si>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</si>
  <si>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</si>
  <si>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</si>
  <si>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</si>
  <si>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</si>
  <si>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</si>
  <si>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</si>
  <si>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</si>
  <si>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</si>
  <si>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</si>
  <si>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</si>
  <si>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</si>
  <si>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</si>
  <si>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</si>
  <si>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</si>
  <si>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</si>
  <si>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</si>
  <si>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</si>
  <si>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</si>
  <si>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</si>
  <si>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</si>
  <si>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</si>
  <si>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</si>
  <si>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</si>
  <si>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</si>
  <si>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</si>
  <si>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</si>
  <si>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</si>
  <si>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</si>
  <si>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</si>
  <si>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</si>
  <si>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</si>
  <si>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</si>
  <si>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</si>
  <si>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</si>
  <si>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</si>
  <si>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</si>
  <si>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</si>
  <si>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</si>
  <si>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</si>
  <si>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</si>
  <si>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</si>
  <si>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</si>
  <si>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</si>
  <si>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</si>
  <si>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</si>
  <si>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</si>
  <si>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</si>
  <si>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</si>
  <si>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</si>
  <si>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</si>
  <si>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</si>
  <si>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</si>
  <si>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</si>
  <si>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</si>
  <si>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</si>
  <si>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</si>
  <si>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</si>
  <si>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</si>
  <si>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</si>
  <si>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</si>
  <si>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</si>
  <si>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</si>
  <si>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</si>
  <si>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</si>
  <si>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</si>
  <si>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</si>
  <si>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</si>
  <si>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</si>
  <si>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</si>
  <si>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</si>
  <si>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</si>
  <si>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</si>
  <si>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</si>
  <si>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</si>
  <si>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</si>
  <si>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</si>
  <si>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</si>
  <si>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</si>
  <si>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</si>
  <si>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</si>
  <si>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</si>
  <si>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</si>
  <si>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</si>
  <si>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</si>
  <si>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</si>
  <si>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</si>
  <si>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</si>
  <si>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</si>
  <si>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</si>
  <si>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</si>
  <si>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</si>
  <si>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</si>
  <si>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</si>
  <si>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</si>
  <si>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</si>
  <si>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</si>
  <si>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</si>
  <si>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</si>
  <si>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</si>
  <si>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</si>
  <si>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</si>
  <si>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</si>
  <si>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</si>
  <si>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</si>
  <si>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</si>
  <si>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</si>
  <si>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</si>
  <si>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</si>
  <si>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</si>
  <si>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</si>
  <si>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</si>
  <si>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</si>
  <si>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</si>
  <si>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</si>
  <si>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</si>
  <si>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</si>
  <si>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</si>
  <si>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</si>
  <si>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</si>
  <si>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</si>
  <si>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</si>
  <si>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</si>
  <si>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</si>
  <si>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</si>
  <si>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</si>
  <si>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</si>
  <si>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</si>
  <si>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</si>
  <si>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</si>
  <si>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</si>
  <si>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</si>
  <si>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</si>
  <si>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</si>
  <si>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</si>
  <si>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</si>
  <si>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</si>
  <si>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</si>
  <si>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</si>
  <si>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</si>
  <si>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</si>
  <si>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</si>
  <si>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</si>
  <si>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</si>
  <si>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</si>
  <si>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</si>
  <si>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</si>
  <si>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</si>
  <si>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</si>
  <si>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</si>
  <si>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</si>
  <si>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</si>
  <si>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</si>
  <si>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</si>
  <si>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</si>
  <si>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</si>
  <si>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</si>
  <si>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</si>
  <si>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</si>
  <si>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</si>
  <si>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</si>
  <si>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</si>
  <si>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</si>
  <si>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</si>
  <si>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</si>
  <si>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</si>
  <si>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</si>
  <si>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</si>
  <si>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</si>
  <si>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</si>
  <si>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</si>
  <si>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</si>
  <si>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</si>
  <si>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</si>
  <si>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</si>
  <si>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</si>
  <si>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</si>
  <si>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</si>
  <si>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</si>
  <si>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</si>
  <si>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</si>
  <si>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</si>
  <si>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</si>
  <si>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</si>
  <si>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</si>
  <si>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</si>
  <si>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</si>
  <si>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</si>
  <si>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</si>
  <si>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</si>
  <si>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</si>
  <si>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</si>
  <si>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</si>
  <si>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</si>
  <si>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</si>
  <si>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</si>
  <si>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</si>
  <si>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</si>
  <si>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</si>
  <si>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</si>
  <si>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</si>
  <si>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</si>
  <si>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</si>
  <si>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</si>
  <si>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</si>
  <si>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</si>
  <si>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</si>
  <si>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</si>
  <si>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</si>
  <si>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</si>
  <si>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</si>
  <si>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</si>
  <si>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</si>
  <si>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</si>
  <si>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</si>
  <si>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</si>
  <si>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</si>
  <si>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</si>
  <si>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</si>
  <si>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</si>
  <si>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</si>
  <si>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</si>
  <si>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</si>
  <si>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</si>
  <si>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</si>
  <si>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</si>
  <si>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</si>
  <si>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</si>
  <si>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</si>
  <si>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</si>
  <si>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</si>
  <si>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</si>
  <si>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</si>
  <si>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</si>
  <si>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</si>
  <si>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</si>
  <si>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</si>
  <si>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</si>
  <si>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</si>
  <si>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</si>
  <si>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</si>
  <si>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</si>
  <si>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</si>
  <si>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</si>
  <si>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</si>
  <si>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</si>
  <si>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</si>
  <si>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</si>
  <si>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</si>
  <si>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</si>
  <si>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</si>
  <si>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</si>
  <si>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</si>
  <si>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</si>
  <si>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</si>
  <si>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</si>
  <si>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</si>
  <si>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</si>
  <si>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</si>
  <si>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</si>
  <si>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</si>
  <si>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</si>
  <si>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</si>
  <si>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</si>
  <si>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</si>
  <si>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</si>
  <si>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</si>
  <si>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</si>
  <si>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</si>
  <si>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</si>
  <si>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</si>
  <si>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</si>
  <si>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</si>
  <si>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</si>
  <si>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</si>
  <si>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</si>
  <si>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</si>
  <si>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</si>
  <si>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</si>
  <si>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</si>
  <si>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</si>
  <si>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</si>
  <si>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</si>
  <si>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</si>
  <si>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</si>
  <si>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</si>
  <si>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</si>
  <si>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</si>
  <si>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</si>
  <si>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</si>
  <si>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</si>
  <si>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</si>
  <si>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</si>
  <si>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</si>
  <si>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</si>
  <si>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</si>
  <si>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</si>
  <si>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</si>
  <si>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</si>
  <si>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</si>
  <si>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</si>
  <si>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</si>
  <si>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</si>
  <si>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</si>
  <si>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</si>
  <si>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</si>
  <si>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</si>
  <si>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</si>
  <si>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</si>
  <si>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</si>
  <si>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</si>
  <si>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</si>
  <si>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</si>
  <si>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</si>
  <si>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</si>
  <si>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</si>
  <si>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</si>
  <si>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</si>
  <si>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</si>
  <si>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</si>
  <si>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</si>
  <si>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</si>
  <si>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</si>
  <si>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</si>
  <si>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</si>
  <si>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</si>
  <si>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</si>
  <si>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</si>
  <si>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</si>
  <si>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</si>
  <si>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</si>
  <si>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</si>
  <si>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</si>
  <si>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</si>
  <si>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</si>
  <si>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</si>
  <si>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</si>
  <si>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</si>
  <si>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</si>
  <si>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</si>
  <si>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</si>
  <si>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</si>
  <si>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</si>
  <si>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</si>
  <si>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</si>
  <si>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</si>
  <si>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</si>
  <si>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</si>
  <si>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</si>
  <si>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</si>
  <si>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</si>
  <si>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</si>
  <si>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</si>
  <si>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</si>
  <si>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</si>
  <si>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</si>
  <si>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</si>
  <si>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</si>
  <si>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</si>
  <si>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</si>
  <si>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</si>
  <si>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</si>
  <si>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</si>
  <si>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</si>
  <si>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</si>
  <si>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</si>
  <si>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</si>
  <si>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</si>
  <si>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</si>
  <si>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</si>
  <si>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</si>
  <si>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</si>
  <si>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</si>
  <si>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</si>
  <si>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</si>
  <si>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</si>
  <si>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</si>
  <si>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</si>
  <si>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</si>
  <si>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</si>
  <si>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</si>
  <si>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</si>
  <si>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</si>
  <si>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</si>
  <si>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</si>
  <si>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</si>
  <si>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</si>
  <si>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</si>
  <si>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</si>
  <si>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</si>
  <si>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</si>
  <si>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</si>
  <si>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</si>
  <si>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</si>
  <si>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</si>
  <si>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</si>
  <si>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</si>
  <si>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</si>
  <si>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</si>
  <si>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</si>
  <si>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</si>
  <si>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</si>
  <si>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</si>
  <si>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</si>
  <si>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</si>
  <si>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</si>
  <si>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</si>
  <si>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</si>
  <si>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</si>
  <si>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</si>
  <si>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</si>
  <si>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</si>
  <si>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</si>
  <si>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</si>
  <si>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</si>
  <si>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</si>
  <si>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</si>
  <si>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</si>
  <si>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</si>
  <si>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</si>
  <si>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</si>
  <si>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</si>
  <si>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</si>
  <si>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</si>
  <si>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</si>
  <si>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</si>
  <si>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</si>
  <si>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</si>
  <si>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</si>
  <si>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</si>
  <si>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</si>
  <si>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</si>
  <si>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</si>
  <si>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</si>
  <si>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</si>
  <si>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</si>
  <si>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</si>
  <si>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</si>
  <si>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</si>
  <si>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</si>
  <si>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</si>
  <si>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</si>
  <si>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</si>
  <si>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</si>
  <si>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</si>
  <si>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</si>
  <si>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</si>
  <si>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</si>
  <si>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</si>
  <si>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</si>
  <si>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</si>
  <si>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</si>
  <si>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</si>
  <si>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</si>
  <si>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</si>
  <si>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</si>
  <si>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</si>
  <si>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</si>
  <si>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</si>
  <si>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</si>
  <si>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</si>
  <si>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</si>
  <si>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</si>
  <si>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</si>
  <si>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</si>
  <si>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</si>
  <si>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</si>
  <si>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</si>
  <si>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</si>
  <si>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</si>
  <si>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</si>
  <si>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</si>
  <si>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</si>
  <si>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</si>
  <si>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</si>
  <si>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</si>
  <si>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</si>
  <si>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</si>
  <si>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</si>
  <si>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</si>
  <si>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</si>
  <si>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</si>
  <si>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</si>
  <si>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</si>
  <si>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</si>
  <si>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</si>
  <si>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</si>
  <si>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</si>
  <si>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</si>
  <si>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</si>
  <si>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</si>
  <si>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</si>
  <si>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</si>
  <si>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</si>
  <si>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</si>
  <si>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</si>
  <si>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</si>
  <si>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</si>
  <si>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</si>
  <si>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</si>
  <si>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</si>
  <si>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</si>
  <si>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</si>
  <si>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</si>
  <si>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</si>
  <si>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</si>
  <si>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</si>
  <si>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</si>
  <si>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</si>
  <si>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</si>
  <si>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</si>
  <si>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</si>
  <si>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</si>
  <si>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</si>
  <si>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</si>
  <si>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</si>
  <si>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</si>
  <si>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</si>
  <si>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</si>
  <si>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</si>
  <si>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</si>
  <si>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</si>
  <si>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</si>
  <si>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</si>
  <si>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</si>
  <si>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</si>
  <si>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</si>
  <si>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</si>
  <si>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</si>
  <si>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</si>
  <si>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</si>
  <si>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</si>
  <si>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</si>
  <si>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</si>
  <si>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</si>
  <si>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</si>
  <si>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</si>
  <si>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</si>
  <si>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</si>
  <si>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</si>
  <si>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</si>
  <si>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</si>
  <si>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</si>
  <si>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</si>
  <si>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</si>
  <si>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</si>
  <si>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</si>
  <si>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</si>
  <si>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</si>
  <si>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</si>
  <si>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</si>
  <si>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</si>
  <si>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</si>
  <si>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</si>
  <si>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</si>
  <si>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</si>
  <si>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</si>
  <si>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</si>
  <si>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</si>
  <si>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</si>
  <si>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</si>
  <si>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</si>
  <si>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</si>
  <si>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</si>
  <si>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</si>
  <si>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</si>
  <si>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</si>
  <si>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</si>
  <si>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</si>
  <si>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</si>
  <si>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</si>
  <si>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</si>
  <si>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</si>
  <si>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</si>
  <si>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</si>
  <si>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</si>
  <si>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</si>
  <si>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</si>
  <si>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</si>
  <si>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</si>
  <si>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</si>
  <si>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</si>
  <si>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</si>
  <si>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</si>
  <si>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</si>
  <si>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</si>
  <si>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</si>
  <si>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</si>
  <si>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</si>
  <si>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</si>
  <si>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</si>
  <si>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</si>
  <si>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</si>
  <si>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</si>
  <si>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</si>
  <si>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</si>
  <si>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</si>
  <si>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</si>
  <si>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</si>
  <si>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</si>
  <si>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</si>
  <si>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</si>
  <si>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</si>
  <si>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</si>
  <si>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</si>
  <si>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</si>
  <si>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</si>
  <si>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</si>
  <si>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</si>
  <si>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</si>
  <si>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</si>
  <si>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</si>
  <si>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</si>
  <si>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</si>
  <si>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</si>
  <si>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</si>
  <si>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</si>
  <si>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</si>
  <si>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</si>
  <si>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</si>
  <si>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</si>
  <si>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</si>
  <si>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</si>
  <si>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</si>
  <si>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</si>
  <si>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</si>
  <si>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</si>
  <si>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</si>
  <si>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</si>
  <si>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</si>
  <si>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</si>
  <si>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</si>
  <si>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</si>
  <si>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</si>
  <si>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</si>
  <si>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</si>
  <si>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</si>
  <si>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</si>
  <si>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</si>
  <si>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</si>
  <si>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</si>
  <si>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</si>
  <si>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</si>
  <si>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</si>
  <si>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</si>
  <si>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</si>
  <si>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</si>
  <si>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</si>
  <si>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</si>
  <si>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</si>
  <si>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</si>
  <si>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</si>
  <si>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</si>
  <si>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</si>
  <si>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</si>
  <si>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</si>
  <si>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</si>
  <si>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</si>
  <si>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</si>
  <si>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</si>
  <si>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</si>
  <si>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</si>
  <si>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</si>
  <si>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</si>
  <si>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</si>
  <si>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</si>
  <si>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</si>
  <si>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</si>
  <si>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</si>
  <si>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</si>
  <si>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</si>
  <si>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</si>
  <si>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</si>
  <si>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</si>
  <si>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</si>
  <si>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</si>
  <si>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</si>
  <si>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</si>
  <si>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</si>
  <si>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</si>
  <si>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</si>
  <si>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</si>
  <si>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</si>
  <si>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</si>
  <si>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</si>
  <si>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</si>
  <si>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</si>
  <si>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</si>
  <si>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</si>
  <si>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</si>
  <si>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</si>
  <si>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</si>
  <si>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</si>
  <si>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</si>
  <si>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</si>
  <si>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</si>
  <si>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</si>
  <si>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</si>
  <si>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</si>
  <si>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</si>
  <si>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</si>
  <si>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</si>
  <si>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</si>
  <si>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</si>
  <si>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</si>
  <si>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</si>
  <si>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</si>
  <si>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</si>
  <si>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</si>
  <si>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</si>
  <si>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</si>
  <si>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</si>
  <si>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</si>
  <si>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</si>
  <si>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</si>
  <si>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</si>
  <si>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</si>
  <si>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</si>
  <si>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</si>
  <si>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</si>
  <si>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</si>
  <si>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</si>
  <si>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</si>
  <si>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</si>
  <si>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</si>
  <si>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</si>
  <si>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</si>
  <si>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</si>
  <si>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</si>
  <si>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</si>
  <si>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</si>
  <si>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</si>
  <si>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</si>
  <si>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</si>
  <si>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</si>
  <si>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</si>
  <si>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</si>
  <si>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</si>
  <si>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</si>
  <si>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</si>
  <si>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</si>
  <si>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</si>
  <si>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</si>
  <si>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</si>
  <si>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</si>
  <si>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</si>
  <si>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</si>
  <si>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</si>
  <si>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</si>
  <si>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</si>
  <si>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</si>
  <si>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</si>
  <si>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</si>
  <si>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</si>
  <si>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</si>
  <si>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</si>
  <si>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</si>
  <si>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</si>
  <si>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</si>
  <si>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</si>
  <si>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</si>
  <si>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</si>
  <si>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</si>
  <si>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</si>
  <si>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</si>
  <si>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</si>
  <si>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</si>
  <si>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</si>
  <si>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</si>
  <si>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</si>
  <si>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</si>
  <si>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</si>
  <si>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</si>
  <si>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</si>
  <si>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</si>
  <si>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</si>
  <si>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</si>
  <si>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</si>
  <si>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</si>
  <si>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</si>
  <si>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</si>
  <si>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</si>
  <si>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</si>
  <si>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</si>
  <si>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</si>
  <si>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</si>
  <si>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</si>
  <si>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</si>
  <si>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</si>
  <si>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</si>
  <si>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</si>
  <si>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</si>
  <si>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</si>
  <si>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</si>
  <si>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</si>
  <si>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</si>
  <si>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</si>
  <si>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</si>
  <si>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</si>
  <si>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</si>
  <si>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</si>
  <si>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</si>
  <si>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</si>
  <si>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</si>
  <si>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</si>
  <si>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</si>
  <si>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</si>
  <si>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</si>
  <si>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</si>
  <si>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</si>
  <si>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</si>
  <si>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</si>
  <si>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</si>
  <si>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</si>
  <si>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</si>
  <si>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</si>
  <si>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</si>
  <si>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</si>
  <si>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</si>
  <si>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</si>
  <si>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</si>
  <si>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</si>
  <si>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</si>
  <si>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</si>
  <si>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</si>
  <si>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</si>
  <si>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</si>
  <si>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</si>
  <si>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</si>
  <si>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</si>
  <si>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</si>
  <si>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</si>
  <si>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</si>
  <si>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</si>
  <si>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</si>
  <si>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</si>
  <si>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</si>
  <si>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</si>
  <si>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</si>
  <si>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</si>
  <si>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</si>
  <si>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</si>
  <si>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</si>
  <si>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</si>
  <si>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</si>
  <si>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</si>
  <si>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</si>
  <si>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</si>
  <si>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</si>
  <si>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</si>
  <si>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</si>
  <si>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</si>
  <si>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</si>
  <si>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</si>
  <si>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</si>
  <si>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</si>
  <si>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</si>
  <si>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</si>
  <si>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</si>
  <si>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</si>
  <si>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</si>
  <si>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</si>
  <si>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</si>
  <si>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</si>
  <si>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</si>
  <si>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</si>
  <si>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</si>
  <si>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</si>
  <si>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</si>
  <si>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</si>
  <si>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</si>
  <si>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</si>
  <si>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</si>
  <si>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</si>
  <si>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</si>
  <si>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</si>
  <si>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</si>
  <si>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</si>
  <si>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</si>
  <si>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</si>
  <si>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</si>
  <si>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</si>
  <si>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</si>
  <si>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</si>
  <si>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</si>
  <si>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</si>
  <si>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</si>
  <si>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</si>
  <si>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</si>
  <si>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</si>
  <si>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</si>
  <si>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</si>
  <si>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</si>
  <si>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</si>
  <si>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</si>
  <si>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</si>
  <si>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</si>
  <si>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</si>
  <si>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</si>
  <si>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</si>
  <si>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</si>
  <si>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</si>
  <si>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</si>
  <si>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</si>
  <si>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</si>
  <si>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</si>
  <si>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</si>
  <si>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</si>
  <si>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</si>
  <si>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</si>
  <si>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</si>
  <si>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</si>
  <si>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</si>
  <si>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</si>
  <si>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</si>
  <si>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</si>
  <si>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</si>
  <si>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</si>
  <si>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</si>
  <si>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</si>
  <si>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</si>
  <si>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</si>
  <si>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</si>
  <si>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</si>
  <si>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</si>
  <si>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</si>
  <si>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</si>
  <si>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</si>
  <si>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</si>
  <si>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</si>
  <si>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</si>
  <si>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</si>
  <si>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</si>
  <si>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</si>
  <si>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</si>
  <si>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</si>
  <si>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</si>
  <si>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</si>
  <si>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</si>
  <si>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</si>
  <si>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</si>
  <si>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</si>
  <si>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</si>
  <si>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</si>
  <si>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</si>
  <si>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</si>
  <si>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</si>
  <si>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</si>
  <si>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</si>
  <si>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</si>
  <si>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</si>
  <si>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</si>
  <si>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</si>
  <si>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</si>
  <si>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</si>
  <si>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</si>
  <si>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</si>
  <si>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</si>
  <si>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</si>
  <si>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</si>
  <si>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</si>
  <si>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</si>
  <si>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</si>
  <si>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</si>
  <si>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</si>
  <si>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</si>
  <si>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</si>
  <si>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</si>
  <si>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</si>
  <si>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</si>
  <si>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</si>
  <si>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</si>
  <si>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</si>
  <si>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</si>
  <si>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</si>
  <si>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</si>
  <si>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</si>
  <si>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</si>
  <si>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</si>
  <si>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</si>
  <si>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</si>
  <si>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</si>
  <si>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</si>
  <si>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</si>
  <si>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</si>
  <si>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</si>
  <si>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</si>
  <si>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</si>
  <si>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</si>
  <si>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</si>
  <si>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</si>
  <si>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</si>
  <si>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</si>
  <si>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</si>
  <si>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</si>
  <si>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</si>
  <si>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</si>
  <si>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</si>
  <si>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</si>
  <si>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</si>
  <si>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</si>
  <si>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</si>
  <si>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</si>
  <si>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</si>
  <si>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</si>
  <si>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</si>
  <si>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</si>
  <si>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</si>
  <si>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</si>
  <si>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</si>
  <si>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</si>
  <si>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</si>
  <si>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</si>
  <si>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</si>
  <si>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</si>
  <si>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</si>
  <si>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</si>
  <si>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</si>
  <si>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</si>
  <si>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</si>
  <si>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</si>
  <si>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</si>
  <si>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</si>
  <si>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</si>
  <si>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</si>
  <si>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</si>
  <si>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</si>
  <si>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</si>
  <si>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</si>
  <si>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</si>
  <si>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</si>
  <si>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</si>
  <si>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</si>
  <si>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</si>
  <si>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</si>
  <si>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</si>
  <si>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</si>
  <si>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</si>
  <si>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</si>
  <si>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</si>
  <si>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</si>
  <si>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</si>
  <si>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</si>
  <si>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</si>
  <si>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</si>
  <si>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</si>
  <si>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</si>
  <si>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</si>
  <si>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</si>
  <si>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</si>
  <si>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</si>
  <si>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</si>
  <si>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</si>
  <si>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</si>
  <si>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</si>
  <si>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</si>
  <si>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</si>
  <si>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</si>
  <si>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</si>
  <si>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</si>
  <si>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</si>
  <si>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</si>
  <si>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</si>
  <si>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</si>
  <si>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</si>
  <si>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</si>
  <si>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</si>
  <si>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</si>
  <si>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</si>
  <si>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</si>
  <si>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</si>
  <si>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</si>
  <si>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</si>
  <si>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</si>
  <si>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</si>
  <si>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</si>
  <si>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</si>
  <si>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</si>
  <si>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</si>
  <si>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</si>
  <si>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</si>
  <si>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</si>
  <si>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</si>
  <si>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</si>
  <si>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</si>
  <si>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</si>
  <si>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</si>
  <si>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</si>
  <si>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</si>
  <si>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</si>
  <si>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</si>
  <si>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</si>
  <si>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</si>
  <si>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</si>
  <si>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</si>
  <si>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</si>
  <si>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</si>
  <si>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</si>
  <si>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</si>
  <si>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</si>
  <si>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</si>
  <si>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</si>
  <si>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</si>
  <si>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</si>
  <si>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</si>
  <si>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</si>
  <si>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</si>
  <si>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</si>
  <si>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</si>
  <si>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</si>
  <si>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</si>
  <si>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</si>
  <si>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</si>
  <si>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</si>
  <si>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</si>
  <si>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</si>
  <si>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</si>
  <si>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</si>
  <si>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</si>
  <si>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</si>
  <si>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</si>
  <si>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</si>
  <si>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</si>
  <si>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</si>
  <si>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</si>
  <si>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</si>
  <si>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</si>
  <si>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</si>
  <si>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</si>
  <si>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</si>
  <si>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</si>
  <si>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</si>
  <si>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</si>
  <si>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</si>
  <si>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</si>
  <si>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</si>
  <si>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</si>
  <si>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</si>
  <si>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</si>
  <si>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</si>
  <si>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</si>
  <si>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</si>
  <si>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</si>
  <si>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</si>
  <si>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</si>
  <si>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</si>
  <si>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</si>
  <si>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</si>
  <si>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</si>
  <si>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</si>
  <si>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</si>
  <si>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</si>
  <si>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</si>
  <si>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</si>
  <si>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</si>
  <si>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</si>
  <si>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</si>
  <si>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</si>
  <si>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</si>
  <si>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</si>
  <si>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</si>
  <si>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</si>
  <si>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</si>
  <si>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</si>
  <si>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</si>
  <si>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</si>
  <si>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</si>
  <si>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</si>
  <si>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</si>
  <si>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</si>
  <si>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</si>
  <si>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</si>
  <si>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</si>
  <si>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</si>
  <si>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</si>
  <si>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</si>
  <si>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</si>
  <si>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</si>
  <si>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</si>
  <si>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</si>
  <si>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</si>
  <si>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</si>
  <si>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</si>
  <si>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</si>
  <si>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</si>
  <si>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</si>
  <si>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</si>
  <si>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</si>
  <si>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</si>
  <si>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</si>
  <si>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</si>
  <si>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</si>
  <si>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</si>
  <si>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</si>
  <si>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</si>
  <si>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</si>
  <si>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</si>
  <si>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</si>
  <si>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</si>
  <si>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</si>
  <si>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</si>
  <si>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</si>
  <si>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</si>
  <si>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</si>
  <si>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</si>
  <si>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</si>
  <si>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</si>
  <si>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</si>
  <si>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</si>
  <si>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</si>
  <si>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</si>
  <si>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</si>
  <si>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</si>
  <si>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</si>
  <si>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</si>
  <si>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</si>
  <si>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</si>
  <si>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</si>
  <si>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</si>
  <si>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</si>
  <si>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</si>
  <si>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</si>
  <si>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</si>
  <si>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</si>
  <si>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</si>
  <si>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</si>
  <si>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</si>
  <si>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</si>
  <si>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</si>
  <si>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</si>
  <si>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</si>
  <si>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</si>
  <si>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</si>
  <si>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</si>
  <si>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</si>
  <si>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</si>
  <si>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</si>
  <si>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</si>
  <si>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</si>
  <si>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</si>
  <si>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</si>
  <si>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</si>
  <si>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</si>
  <si>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</si>
  <si>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</si>
  <si>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</si>
  <si>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</si>
  <si>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</si>
  <si>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</si>
  <si>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</si>
  <si>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</si>
  <si>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</si>
  <si>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</si>
  <si>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</si>
  <si>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</si>
  <si>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</si>
  <si>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</si>
  <si>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</si>
  <si>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</si>
  <si>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</si>
  <si>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</si>
  <si>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</si>
  <si>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</si>
  <si>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</si>
  <si>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</si>
  <si>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</si>
  <si>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</si>
  <si>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</si>
  <si>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</si>
  <si>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</si>
  <si>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</si>
  <si>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</si>
  <si>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</si>
  <si>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</si>
  <si>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</si>
  <si>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</si>
  <si>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</si>
  <si>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</si>
  <si>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</si>
  <si>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</si>
  <si>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</si>
  <si>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</si>
  <si>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</si>
  <si>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</si>
  <si>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</si>
  <si>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</si>
  <si>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</si>
  <si>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</si>
  <si>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</si>
  <si>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</si>
  <si>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</si>
  <si>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</si>
  <si>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</si>
  <si>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</si>
  <si>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</si>
  <si>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</si>
  <si>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</si>
  <si>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</si>
  <si>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</si>
  <si>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</si>
  <si>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</si>
  <si>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</si>
  <si>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</si>
  <si>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</si>
  <si>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</si>
  <si>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</si>
  <si>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</si>
  <si>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</si>
  <si>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</si>
  <si>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</si>
  <si>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</si>
  <si>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</si>
  <si>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</si>
  <si>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</si>
  <si>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</si>
  <si>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</si>
  <si>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</si>
  <si>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</si>
  <si>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</si>
  <si>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</si>
  <si>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</si>
  <si>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</si>
  <si>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</si>
  <si>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</si>
  <si>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</si>
  <si>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</si>
  <si>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</si>
  <si>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</si>
  <si>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</si>
  <si>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</si>
  <si>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</si>
  <si>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</si>
  <si>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</si>
  <si>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</si>
  <si>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</si>
  <si>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</si>
  <si>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</si>
  <si>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</si>
  <si>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</si>
  <si>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</si>
  <si>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</si>
  <si>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</si>
  <si>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</si>
  <si>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</si>
  <si>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</si>
  <si>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</si>
  <si>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</si>
  <si>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</si>
  <si>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</si>
  <si>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</si>
  <si>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</si>
  <si>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</si>
  <si>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</si>
  <si>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</si>
  <si>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</si>
  <si>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</si>
  <si>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</si>
  <si>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</si>
  <si>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</si>
  <si>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</si>
  <si>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</si>
  <si>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</si>
  <si>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</si>
  <si>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</si>
  <si>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</si>
  <si>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</si>
  <si>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</si>
  <si>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</si>
  <si>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</si>
  <si>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</si>
  <si>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</si>
  <si>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</si>
  <si>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</si>
  <si>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</si>
  <si>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</si>
  <si>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</si>
  <si>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</si>
  <si>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</si>
  <si>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</si>
  <si>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</si>
  <si>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</si>
  <si>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</si>
  <si>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</si>
  <si>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</si>
  <si>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</si>
  <si>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</si>
  <si>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</si>
  <si>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</si>
  <si>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</si>
  <si>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</si>
  <si>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</si>
  <si>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</si>
  <si>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</si>
  <si>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</si>
  <si>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</si>
  <si>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</si>
  <si>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</si>
  <si>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</si>
  <si>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</si>
  <si>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</si>
  <si>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</si>
  <si>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</si>
  <si>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</si>
  <si>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</si>
  <si>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</si>
  <si>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</si>
  <si>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</si>
  <si>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</si>
  <si>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</si>
  <si>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</si>
  <si>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</si>
  <si>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</si>
  <si>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</si>
  <si>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</si>
  <si>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</si>
  <si>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</si>
  <si>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</si>
  <si>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</si>
  <si>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</si>
  <si>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</si>
  <si>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</si>
  <si>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</si>
  <si>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</si>
  <si>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</si>
  <si>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</si>
  <si>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</si>
  <si>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</si>
  <si>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</si>
  <si>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</si>
  <si>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</si>
  <si>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</si>
  <si>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</si>
  <si>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</si>
  <si>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</si>
  <si>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</si>
  <si>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</si>
  <si>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</si>
  <si>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</si>
  <si>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</si>
  <si>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</si>
  <si>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</si>
  <si>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</si>
  <si>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</si>
  <si>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</si>
  <si>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</si>
  <si>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</si>
  <si>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</si>
  <si>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</si>
  <si>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</si>
  <si>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</si>
  <si>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</si>
  <si>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</si>
  <si>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</si>
  <si>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</si>
  <si>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</si>
  <si>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</si>
  <si>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</si>
  <si>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</si>
  <si>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</si>
  <si>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</si>
  <si>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</si>
  <si>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</si>
  <si>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</si>
  <si>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</si>
  <si>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</si>
  <si>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</si>
  <si>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</si>
  <si>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</si>
  <si>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</si>
  <si>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</si>
  <si>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</si>
  <si>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</si>
  <si>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</si>
  <si>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</si>
  <si>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</si>
  <si>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</si>
  <si>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</si>
  <si>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</si>
  <si>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</si>
  <si>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</si>
  <si>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</si>
  <si>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</si>
  <si>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</si>
  <si>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</si>
  <si>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</si>
  <si>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</si>
  <si>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</si>
  <si>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</si>
  <si>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</si>
  <si>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</si>
  <si>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</si>
  <si>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</si>
  <si>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</si>
  <si>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</si>
  <si>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</si>
  <si>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</si>
  <si>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</si>
  <si>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</si>
  <si>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</si>
  <si>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</si>
  <si>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</si>
  <si>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</si>
  <si>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</si>
  <si>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</si>
  <si>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</si>
  <si>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</si>
  <si>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</si>
  <si>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</si>
  <si>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</si>
  <si>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</si>
  <si>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</si>
  <si>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</si>
  <si>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</si>
  <si>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</si>
  <si>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</si>
  <si>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</si>
  <si>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</si>
  <si>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</si>
  <si>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</si>
  <si>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</si>
  <si>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</si>
  <si>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</si>
  <si>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</si>
  <si>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</si>
  <si>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</si>
  <si>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</si>
  <si>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</si>
  <si>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</si>
  <si>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</si>
  <si>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</si>
  <si>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</si>
  <si>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</si>
  <si>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</si>
  <si>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</si>
  <si>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</si>
  <si>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</si>
  <si>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</si>
  <si>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</si>
  <si>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</si>
  <si>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</si>
  <si>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</si>
  <si>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</si>
  <si>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</si>
  <si>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</si>
  <si>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</si>
  <si>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</si>
  <si>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</si>
  <si>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</si>
  <si>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</si>
  <si>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</si>
  <si>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</si>
  <si>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</si>
  <si>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</si>
  <si>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</si>
  <si>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</si>
  <si>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</si>
  <si>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</si>
  <si>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</si>
  <si>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</si>
  <si>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</si>
  <si>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</si>
  <si>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</si>
  <si>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</si>
  <si>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</si>
  <si>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</si>
  <si>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</si>
  <si>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</si>
  <si>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</si>
  <si>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</si>
  <si>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</si>
  <si>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</si>
  <si>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</si>
  <si>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</si>
  <si>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</si>
  <si>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</si>
  <si>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</si>
  <si>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</si>
  <si>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</si>
  <si>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</si>
  <si>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</si>
  <si>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</si>
  <si>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</si>
  <si>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</si>
  <si>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</si>
  <si>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</si>
  <si>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</si>
  <si>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</si>
  <si>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</si>
  <si>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</si>
  <si>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</si>
  <si>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</si>
  <si>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</si>
  <si>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</si>
  <si>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</si>
  <si>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</si>
  <si>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</si>
  <si>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</si>
  <si>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</si>
  <si>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</si>
  <si>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</si>
  <si>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</si>
  <si>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</si>
  <si>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</si>
  <si>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</si>
  <si>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</si>
  <si>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</si>
  <si>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</si>
  <si>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</si>
  <si>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</si>
  <si>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</si>
  <si>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</si>
  <si>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</si>
  <si>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</si>
  <si>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</si>
  <si>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</si>
  <si>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</si>
  <si>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</si>
  <si>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</si>
  <si>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</si>
  <si>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</si>
  <si>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</si>
  <si>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</si>
  <si>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</si>
  <si>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</si>
  <si>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</si>
  <si>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</si>
  <si>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</si>
  <si>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</si>
  <si>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</si>
  <si>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</si>
  <si>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</si>
  <si>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</si>
  <si>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</si>
  <si>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</si>
  <si>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</si>
  <si>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</si>
  <si>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</si>
  <si>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</si>
  <si>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</si>
  <si>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</si>
  <si>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</si>
  <si>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</si>
  <si>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</si>
  <si>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</si>
  <si>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</si>
  <si>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</si>
  <si>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</si>
  <si>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</si>
  <si>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</si>
  <si>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</si>
  <si>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</si>
  <si>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</si>
  <si>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</si>
  <si>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</si>
  <si>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</si>
  <si>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</si>
  <si>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</si>
  <si>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</si>
  <si>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</si>
  <si>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</si>
  <si>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</si>
  <si>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</si>
  <si>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</si>
  <si>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</si>
  <si>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</si>
  <si>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</si>
  <si>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</si>
  <si>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</si>
  <si>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</si>
  <si>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</si>
  <si>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</si>
  <si>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</si>
  <si>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</si>
  <si>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</si>
  <si>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</si>
  <si>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</si>
  <si>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</si>
  <si>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</si>
  <si>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</si>
  <si>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</si>
  <si>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</si>
  <si>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</si>
  <si>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</si>
  <si>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</si>
  <si>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</si>
  <si>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</si>
  <si>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</si>
  <si>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</si>
  <si>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</si>
  <si>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</si>
  <si>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</si>
  <si>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</si>
  <si>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</si>
  <si>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</si>
  <si>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</si>
  <si>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</si>
  <si>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</si>
  <si>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</si>
  <si>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</si>
  <si>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</si>
  <si>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</si>
  <si>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</si>
  <si>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</si>
  <si>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</si>
  <si>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</si>
  <si>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</si>
  <si>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</si>
  <si>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</si>
  <si>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</si>
  <si>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</si>
  <si>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</si>
  <si>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</si>
  <si>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</si>
  <si>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</si>
  <si>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</si>
  <si>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</si>
  <si>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</si>
  <si>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</si>
  <si>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</si>
  <si>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</si>
  <si>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</si>
  <si>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</si>
  <si>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</si>
  <si>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</si>
  <si>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</si>
  <si>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</si>
  <si>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</si>
  <si>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</si>
  <si>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</si>
  <si>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</si>
  <si>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</si>
  <si>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</si>
  <si>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</si>
  <si>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</si>
  <si>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</si>
  <si>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</si>
  <si>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</si>
  <si>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</si>
  <si>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</si>
  <si>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</si>
  <si>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</si>
  <si>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</si>
  <si>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</si>
  <si>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</si>
  <si>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</si>
  <si>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</si>
  <si>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</si>
  <si>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</si>
  <si>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</si>
  <si>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</si>
  <si>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</si>
  <si>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</si>
  <si>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</si>
  <si>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</si>
  <si>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</si>
  <si>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</si>
  <si>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</si>
  <si>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</si>
  <si>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</si>
  <si>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</si>
  <si>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</si>
  <si>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</si>
  <si>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</si>
  <si>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</si>
  <si>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</si>
  <si>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</si>
  <si>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</si>
  <si>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</si>
  <si>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</si>
  <si>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</si>
  <si>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</si>
  <si>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</si>
  <si>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</si>
  <si>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</si>
  <si>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</si>
  <si>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</si>
  <si>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</si>
  <si>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</si>
  <si>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</si>
  <si>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</si>
  <si>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</si>
  <si>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</si>
  <si>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</si>
  <si>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</si>
  <si>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</si>
  <si>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</si>
  <si>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</si>
  <si>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</si>
  <si>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</si>
  <si>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</si>
  <si>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</si>
  <si>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</si>
  <si>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</si>
  <si>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</si>
  <si>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</si>
  <si>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</si>
  <si>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</si>
  <si>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</si>
  <si>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</si>
  <si>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</si>
  <si>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</si>
  <si>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</si>
  <si>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</si>
  <si>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</si>
  <si>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</si>
  <si>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</si>
  <si>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</si>
  <si>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</si>
  <si>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</si>
  <si>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</si>
  <si>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</si>
  <si>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</si>
  <si>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</si>
  <si>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</si>
  <si>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</si>
  <si>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</si>
  <si>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</si>
  <si>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</si>
  <si>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</si>
  <si>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</si>
  <si>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</si>
  <si>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</si>
  <si>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</si>
  <si>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</si>
  <si>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</si>
  <si>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</si>
  <si>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</si>
  <si>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</si>
  <si>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</si>
  <si>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</si>
  <si>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</si>
  <si>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</si>
  <si>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</si>
  <si>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</si>
  <si>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</si>
  <si>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</si>
  <si>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</si>
  <si>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</si>
  <si>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</si>
  <si>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</si>
  <si>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</si>
  <si>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</si>
  <si>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</si>
  <si>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</si>
  <si>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</si>
  <si>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</si>
  <si>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</si>
  <si>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</si>
  <si>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</si>
  <si>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</si>
  <si>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</si>
  <si>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</si>
  <si>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</si>
  <si>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</si>
  <si>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</si>
  <si>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</si>
  <si>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</si>
  <si>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</si>
  <si>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</si>
  <si>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</si>
  <si>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</si>
  <si>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</si>
  <si>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</si>
  <si>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</si>
  <si>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</si>
  <si>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</si>
  <si>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</si>
  <si>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</si>
  <si>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</si>
  <si>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</si>
  <si>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</si>
  <si>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</si>
  <si>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</si>
  <si>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</si>
  <si>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</si>
  <si>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</si>
  <si>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</si>
  <si>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</si>
  <si>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</si>
  <si>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</si>
  <si>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</si>
  <si>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</si>
  <si>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</si>
  <si>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</si>
  <si>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</si>
  <si>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</si>
  <si>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</si>
  <si>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</si>
  <si>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</si>
  <si>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</si>
  <si>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</si>
  <si>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</si>
  <si>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</si>
  <si>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</si>
  <si>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</si>
  <si>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</si>
  <si>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</si>
  <si>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</si>
  <si>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</si>
  <si>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</si>
  <si>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</si>
  <si>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</si>
  <si>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</si>
  <si>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</si>
  <si>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</si>
  <si>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</si>
  <si>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</si>
  <si>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</si>
  <si>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</si>
  <si>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</si>
  <si>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</si>
  <si>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</si>
  <si>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</si>
  <si>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</si>
  <si>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</si>
  <si>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</si>
  <si>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</si>
  <si>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</si>
  <si>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</si>
  <si>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</si>
  <si>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</si>
  <si>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</si>
  <si>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</si>
  <si>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</si>
  <si>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</si>
  <si>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</si>
  <si>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</si>
  <si>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</si>
  <si>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</si>
  <si>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</si>
  <si>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</si>
  <si>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</si>
  <si>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</si>
  <si>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</si>
  <si>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</si>
  <si>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</si>
  <si>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</si>
  <si>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</si>
  <si>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</si>
  <si>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</si>
  <si>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</si>
  <si>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</si>
  <si>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</si>
  <si>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</si>
  <si>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</si>
  <si>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</si>
  <si>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</si>
  <si>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</si>
  <si>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</si>
  <si>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</si>
  <si>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</si>
  <si>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</si>
  <si>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</si>
  <si>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</si>
  <si>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</si>
  <si>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</si>
  <si>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</si>
  <si>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</si>
  <si>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</si>
  <si>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</si>
  <si>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</si>
  <si>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</si>
  <si>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</si>
  <si>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</si>
  <si>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</si>
  <si>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</si>
  <si>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</si>
  <si>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</si>
  <si>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</si>
  <si>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</si>
  <si>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</si>
  <si>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</si>
  <si>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</si>
  <si>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</si>
  <si>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</si>
  <si>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</si>
  <si>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</si>
  <si>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</si>
  <si>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</si>
  <si>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</si>
  <si>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</si>
  <si>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</si>
  <si>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</si>
  <si>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</si>
  <si>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</si>
  <si>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</si>
  <si>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</si>
  <si>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</si>
  <si>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</si>
  <si>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</si>
  <si>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</si>
  <si>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</si>
  <si>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</si>
  <si>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</si>
  <si>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</si>
  <si>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</si>
  <si>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</si>
  <si>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</si>
  <si>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</si>
  <si>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</si>
  <si>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</si>
  <si>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</si>
  <si>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</si>
  <si>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</si>
  <si>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</si>
  <si>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</si>
  <si>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</si>
  <si>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</si>
  <si>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</si>
  <si>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</si>
  <si>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</si>
  <si>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</si>
  <si>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</si>
  <si>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</si>
  <si>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</si>
  <si>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</si>
  <si>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</si>
  <si>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</si>
  <si>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</si>
  <si>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</si>
  <si>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</si>
  <si>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</si>
  <si>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</si>
  <si>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</si>
  <si>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</si>
  <si>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</si>
  <si>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</si>
  <si>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</si>
  <si>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</si>
  <si>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</si>
  <si>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</si>
  <si>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</si>
  <si>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</si>
  <si>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</si>
  <si>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</si>
  <si>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</si>
  <si>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</si>
  <si>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</si>
  <si>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</si>
  <si>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</si>
  <si>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</si>
  <si>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</si>
  <si>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</si>
  <si>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</si>
  <si>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</si>
  <si>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</si>
  <si>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</si>
  <si>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</si>
  <si>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</si>
  <si>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</si>
  <si>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</si>
  <si>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</si>
  <si>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</si>
  <si>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</si>
  <si>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</si>
  <si>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</si>
  <si>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</si>
  <si>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</si>
  <si>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</si>
  <si>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</si>
  <si>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</si>
  <si>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</si>
  <si>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</si>
  <si>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</si>
  <si>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</si>
  <si>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</si>
  <si>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</si>
  <si>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</si>
  <si>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</si>
  <si>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</si>
  <si>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</si>
  <si>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</si>
  <si>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</si>
  <si>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</si>
  <si>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</si>
  <si>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</si>
  <si>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</si>
  <si>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</si>
  <si>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</si>
  <si>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</si>
  <si>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</si>
  <si>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</si>
  <si>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</si>
  <si>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</si>
  <si>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</si>
  <si>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</si>
  <si>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</si>
  <si>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</si>
  <si>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</si>
  <si>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</si>
  <si>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</si>
  <si>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</si>
  <si>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</si>
  <si>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</si>
  <si>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</si>
  <si>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</si>
  <si>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</si>
  <si>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</si>
  <si>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</si>
  <si>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</si>
  <si>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</si>
  <si>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</si>
  <si>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</si>
  <si>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</si>
  <si>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</si>
  <si>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</si>
  <si>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</si>
  <si>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</si>
  <si>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</si>
  <si>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</si>
  <si>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</si>
  <si>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</si>
  <si>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</si>
  <si>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</si>
  <si>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</si>
  <si>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</si>
  <si>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</si>
  <si>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</si>
  <si>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</si>
  <si>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</si>
  <si>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</si>
  <si>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</si>
  <si>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</si>
  <si>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</si>
  <si>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</si>
  <si>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</si>
  <si>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</si>
  <si>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</si>
  <si>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</si>
  <si>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</si>
  <si>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</si>
  <si>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</si>
  <si>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</si>
  <si>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</si>
  <si>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</si>
  <si>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</si>
  <si>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</si>
  <si>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</si>
  <si>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</si>
  <si>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</si>
  <si>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</si>
  <si>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</si>
  <si>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</si>
  <si>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</si>
  <si>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</si>
  <si>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</si>
  <si>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</si>
  <si>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</si>
  <si>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</si>
  <si>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</si>
  <si>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</si>
  <si>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</si>
  <si>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</si>
  <si>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</si>
  <si>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</si>
  <si>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</si>
  <si>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</si>
  <si>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</si>
  <si>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</si>
  <si>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</si>
  <si>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</si>
  <si>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</si>
  <si>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</si>
  <si>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</si>
  <si>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</si>
  <si>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</si>
  <si>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</si>
  <si>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</si>
  <si>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</si>
  <si>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</si>
  <si>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</si>
  <si>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</si>
  <si>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</si>
  <si>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</si>
  <si>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</si>
  <si>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</si>
  <si>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</si>
  <si>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</si>
  <si>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</si>
  <si>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</si>
  <si>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</si>
  <si>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</si>
  <si>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</si>
  <si>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</si>
  <si>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</si>
  <si>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</si>
  <si>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</si>
  <si>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</si>
  <si>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</si>
  <si>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</si>
  <si>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</si>
  <si>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</si>
  <si>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</si>
  <si>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</si>
  <si>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</si>
  <si>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</si>
  <si>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</si>
  <si>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</si>
  <si>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</si>
  <si>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</si>
  <si>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</si>
  <si>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</si>
  <si>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</si>
  <si>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</si>
  <si>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</si>
  <si>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</si>
  <si>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</si>
  <si>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</si>
  <si>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</si>
  <si>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</si>
  <si>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</si>
  <si>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</si>
  <si>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</si>
  <si>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</si>
  <si>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</si>
  <si>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</si>
  <si>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</si>
  <si>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</si>
  <si>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</si>
  <si>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</si>
  <si>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</si>
  <si>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</si>
  <si>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</si>
  <si>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</si>
  <si>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</si>
  <si>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</si>
  <si>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</si>
  <si>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</si>
  <si>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</si>
  <si>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</si>
  <si>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</si>
  <si>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</si>
  <si>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</si>
  <si>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</si>
  <si>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</si>
  <si>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</si>
  <si>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</si>
  <si>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</si>
  <si>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</si>
  <si>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</si>
  <si>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</si>
  <si>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</si>
  <si>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</si>
  <si>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</si>
  <si>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</si>
  <si>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</si>
  <si>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</si>
  <si>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</si>
  <si>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</si>
  <si>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</si>
  <si>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</si>
  <si>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</si>
  <si>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</si>
  <si>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</si>
  <si>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</si>
  <si>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</si>
  <si>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</si>
  <si>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</si>
  <si>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</si>
  <si>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</si>
  <si>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</si>
  <si>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</si>
  <si>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</si>
  <si>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</si>
  <si>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</si>
  <si>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</si>
  <si>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</si>
  <si>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</si>
  <si>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</si>
  <si>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</si>
  <si>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</si>
  <si>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</si>
  <si>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</si>
  <si>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</si>
  <si>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</si>
  <si>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</si>
  <si>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</si>
  <si>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</si>
  <si>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</si>
  <si>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</si>
  <si>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</si>
  <si>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</si>
  <si>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</si>
  <si>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</si>
  <si>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</si>
  <si>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</si>
  <si>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</si>
  <si>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</si>
  <si>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</si>
  <si>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</si>
  <si>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</si>
  <si>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</si>
  <si>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</si>
  <si>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</si>
  <si>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</si>
  <si>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</si>
  <si>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</si>
  <si>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</si>
  <si>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</si>
  <si>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</si>
  <si>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</si>
  <si>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</si>
  <si>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</si>
  <si>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</si>
  <si>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</si>
  <si>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</si>
  <si>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</si>
  <si>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</si>
  <si>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</si>
  <si>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</si>
  <si>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</si>
  <si>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</si>
  <si>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</si>
  <si>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</si>
  <si>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</si>
  <si>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</si>
  <si>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</si>
  <si>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</si>
  <si>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</si>
  <si>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</si>
  <si>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</si>
  <si>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</si>
  <si>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</si>
  <si>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</si>
  <si>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</si>
  <si>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</si>
  <si>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</si>
  <si>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</si>
  <si>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</si>
  <si>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</si>
  <si>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</si>
  <si>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</si>
  <si>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</si>
  <si>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</si>
  <si>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</si>
  <si>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</si>
  <si>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</si>
  <si>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</si>
  <si>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</si>
  <si>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</si>
  <si>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</si>
  <si>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</si>
  <si>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</si>
  <si>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</si>
  <si>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</si>
  <si>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</si>
  <si>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</si>
  <si>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</si>
  <si>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</si>
  <si>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</si>
  <si>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</si>
  <si>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</si>
  <si>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</si>
  <si>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</si>
  <si>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</si>
  <si>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</si>
  <si>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</si>
  <si>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</si>
  <si>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</si>
  <si>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</si>
  <si>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</si>
  <si>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</si>
  <si>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</si>
  <si>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</si>
  <si>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</si>
  <si>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</si>
  <si>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</si>
  <si>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</si>
  <si>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</si>
  <si>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</si>
  <si>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</si>
  <si>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</si>
  <si>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</si>
  <si>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</si>
  <si>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</si>
  <si>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</si>
  <si>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</si>
  <si>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</si>
  <si>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</si>
  <si>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</si>
  <si>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</si>
  <si>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</si>
  <si>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</si>
  <si>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</si>
  <si>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</si>
  <si>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</si>
  <si>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</si>
  <si>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</si>
  <si>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</si>
  <si>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</si>
  <si>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</si>
  <si>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</si>
  <si>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</si>
  <si>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</si>
  <si>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</si>
  <si>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</si>
  <si>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</si>
  <si>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</si>
  <si>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</si>
  <si>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</si>
  <si>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</si>
  <si>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</si>
  <si>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</si>
  <si>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</si>
  <si>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</si>
  <si>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</si>
  <si>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</si>
  <si>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</si>
  <si>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</si>
  <si>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</si>
  <si>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</si>
  <si>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</si>
  <si>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</si>
  <si>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</si>
  <si>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</si>
  <si>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</si>
  <si>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</si>
  <si>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</si>
  <si>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</si>
  <si>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</si>
  <si>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</si>
  <si>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</si>
  <si>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</si>
  <si>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</si>
  <si>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</si>
  <si>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</si>
  <si>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</si>
  <si>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</si>
  <si>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</si>
  <si>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</si>
  <si>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</si>
  <si>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</si>
  <si>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</si>
  <si>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</si>
  <si>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</si>
  <si>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</si>
  <si>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</si>
  <si>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</si>
  <si>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</si>
  <si>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</si>
  <si>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</si>
  <si>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</si>
  <si>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</si>
  <si>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</si>
  <si>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</si>
  <si>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</si>
  <si>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</si>
  <si>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</si>
  <si>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</si>
  <si>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</si>
  <si>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</si>
  <si>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</si>
  <si>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</si>
  <si>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</si>
  <si>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</si>
  <si>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</si>
  <si>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</si>
  <si>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</si>
  <si>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</si>
  <si>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</si>
  <si>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</si>
  <si>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</si>
  <si>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</si>
  <si>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</si>
  <si>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</si>
  <si>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</si>
  <si>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</si>
  <si>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</si>
  <si>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</si>
  <si>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</si>
  <si>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</si>
  <si>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</si>
  <si>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</si>
  <si>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</si>
  <si>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</si>
  <si>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</si>
  <si>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</si>
  <si>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</si>
  <si>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</si>
  <si>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</si>
  <si>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</si>
  <si>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</si>
  <si>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</si>
  <si>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</si>
  <si>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</si>
  <si>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</si>
  <si>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</si>
  <si>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</si>
  <si>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</si>
  <si>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</si>
  <si>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</si>
  <si>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</si>
  <si>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</si>
  <si>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</si>
  <si>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</si>
  <si>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</si>
  <si>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</si>
  <si>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</si>
  <si>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</si>
  <si>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</si>
  <si>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</si>
  <si>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</si>
  <si>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</si>
  <si>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</si>
  <si>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</si>
  <si>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</si>
  <si>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</si>
  <si>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</si>
  <si>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</si>
  <si>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</si>
  <si>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</si>
  <si>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</si>
  <si>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</si>
  <si>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</si>
  <si>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</si>
  <si>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</si>
  <si>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</si>
  <si>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</si>
  <si>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</si>
  <si>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</si>
  <si>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</si>
  <si>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</si>
  <si>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</si>
  <si>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</si>
  <si>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</si>
  <si>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</si>
  <si>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</si>
  <si>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</si>
  <si>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</si>
  <si>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</si>
  <si>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</si>
  <si>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</si>
  <si>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</si>
  <si>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</si>
  <si>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</si>
  <si>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</si>
  <si>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</si>
  <si>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</si>
  <si>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</si>
  <si>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</si>
  <si>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</si>
  <si>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</si>
  <si>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</si>
  <si>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</si>
  <si>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</si>
  <si>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</si>
  <si>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</si>
  <si>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</si>
  <si>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</si>
  <si>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</si>
  <si>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</si>
  <si>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</si>
  <si>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</si>
  <si>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</si>
  <si>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</si>
  <si>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</si>
  <si>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</si>
  <si>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</si>
  <si>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</si>
  <si>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</si>
  <si>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</si>
  <si>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</si>
  <si>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</si>
  <si>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</si>
  <si>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</si>
  <si>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</si>
  <si>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</si>
  <si>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</si>
  <si>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</si>
  <si>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</si>
  <si>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</si>
  <si>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</si>
  <si>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</si>
  <si>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</si>
  <si>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</si>
  <si>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</si>
  <si>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</si>
  <si>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</si>
  <si>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</si>
  <si>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</si>
  <si>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</si>
  <si>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</si>
  <si>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</si>
  <si>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</si>
  <si>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</si>
  <si>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</si>
  <si>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</si>
  <si>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</si>
  <si>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</si>
  <si>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</si>
  <si>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</si>
  <si>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</si>
  <si>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</si>
  <si>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</si>
  <si>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</si>
  <si>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</si>
  <si>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</si>
  <si>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</si>
  <si>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</si>
  <si>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</si>
  <si>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</si>
  <si>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</si>
  <si>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</si>
  <si>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</si>
  <si>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</si>
  <si>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</si>
  <si>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</si>
  <si>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</si>
  <si>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</si>
  <si>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</si>
  <si>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</si>
  <si>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</si>
  <si>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</si>
  <si>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</si>
  <si>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</si>
  <si>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</si>
  <si>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</si>
  <si>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</si>
  <si>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</si>
  <si>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</si>
  <si>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</si>
  <si>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</si>
  <si>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</si>
  <si>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</si>
  <si>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</si>
  <si>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</si>
  <si>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</si>
  <si>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</si>
  <si>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</si>
  <si>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</si>
  <si>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</si>
  <si>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</si>
  <si>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</si>
  <si>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</si>
  <si>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</si>
  <si>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</si>
  <si>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</si>
  <si>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</si>
  <si>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</si>
  <si>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</si>
  <si>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</si>
  <si>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</si>
  <si>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</si>
  <si>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</si>
  <si>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</si>
  <si>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</si>
  <si>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</si>
  <si>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</si>
  <si>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</si>
  <si>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</si>
  <si>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</si>
  <si>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</si>
  <si>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</si>
  <si>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</si>
  <si>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</si>
  <si>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</si>
  <si>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</si>
  <si>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</si>
  <si>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</si>
  <si>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</si>
  <si>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</si>
  <si>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</si>
  <si>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</si>
  <si>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</si>
  <si>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</si>
  <si>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</si>
  <si>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</si>
  <si>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</si>
  <si>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</si>
  <si>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</si>
  <si>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</si>
  <si>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</si>
  <si>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</si>
  <si>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</si>
  <si>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</si>
  <si>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</si>
  <si>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</si>
  <si>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</si>
  <si>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</si>
  <si>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</si>
  <si>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</si>
  <si>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</si>
  <si>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</si>
  <si>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</si>
  <si>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</si>
  <si>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</si>
  <si>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</si>
  <si>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</si>
  <si>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</si>
  <si>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</si>
  <si>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</si>
  <si>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</si>
  <si>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</si>
  <si>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</si>
  <si>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</si>
  <si>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</si>
  <si>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</si>
  <si>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</si>
  <si>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</si>
  <si>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</si>
  <si>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</si>
  <si>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</si>
  <si>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</si>
  <si>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</si>
  <si>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</si>
  <si>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</si>
  <si>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</si>
  <si>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</si>
  <si>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</si>
  <si>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</si>
  <si>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</si>
  <si>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</si>
  <si>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</si>
  <si>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</si>
  <si>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</si>
  <si>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</si>
  <si>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</si>
  <si>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</si>
  <si>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</si>
  <si>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</si>
  <si>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</si>
  <si>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</si>
  <si>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</si>
  <si>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</si>
  <si>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</si>
  <si>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</si>
  <si>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</si>
  <si>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</si>
  <si>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</si>
  <si>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</si>
  <si>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</si>
  <si>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</si>
  <si>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</si>
  <si>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</si>
  <si>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</si>
  <si>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</si>
  <si>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</si>
  <si>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</si>
  <si>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</si>
  <si>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</si>
  <si>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</si>
  <si>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</si>
  <si>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</si>
  <si>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</si>
  <si>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</si>
  <si>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</si>
  <si>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</si>
  <si>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</si>
  <si>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</si>
  <si>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</si>
  <si>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</si>
  <si>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</si>
  <si>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</si>
  <si>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</si>
  <si>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</si>
  <si>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</si>
  <si>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</si>
  <si>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</si>
  <si>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</si>
  <si>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</si>
  <si>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</si>
  <si>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</si>
  <si>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</si>
  <si>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</si>
  <si>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</si>
  <si>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</si>
  <si>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</si>
  <si>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</si>
  <si>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</si>
  <si>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</si>
  <si>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</si>
  <si>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</si>
  <si>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</si>
  <si>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</si>
  <si>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</si>
  <si>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</si>
  <si>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</si>
  <si>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</si>
  <si>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</si>
  <si>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</si>
  <si>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</si>
  <si>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</si>
  <si>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</si>
  <si>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</si>
  <si>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</si>
  <si>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</si>
  <si>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</si>
  <si>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</si>
  <si>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</si>
  <si>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</si>
  <si>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</si>
  <si>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</si>
  <si>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</si>
  <si>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</si>
  <si>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</si>
  <si>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</si>
  <si>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</si>
  <si>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</si>
  <si>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</si>
  <si>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</si>
  <si>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</si>
  <si>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</si>
  <si>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</si>
  <si>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</si>
  <si>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</si>
  <si>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</si>
  <si>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</si>
  <si>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</si>
  <si>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</si>
  <si>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</si>
  <si>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</si>
  <si>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</si>
  <si>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</si>
  <si>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</si>
  <si>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</si>
  <si>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</si>
  <si>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</si>
  <si>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</si>
  <si>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</si>
  <si>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</si>
  <si>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</si>
  <si>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</si>
  <si>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</si>
  <si>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</si>
  <si>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</si>
  <si>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</si>
  <si>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</si>
  <si>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</si>
  <si>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</si>
  <si>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</si>
  <si>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</si>
  <si>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</si>
  <si>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</si>
  <si>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</si>
  <si>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</si>
  <si>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</si>
  <si>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</si>
  <si>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</si>
  <si>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</si>
  <si>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</si>
  <si>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</si>
  <si>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</si>
  <si>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</si>
  <si>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</si>
  <si>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</si>
  <si>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</si>
  <si>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</si>
  <si>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</si>
  <si>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</si>
  <si>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</si>
  <si>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</si>
  <si>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</si>
  <si>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</si>
  <si>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</si>
  <si>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</si>
  <si>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</si>
  <si>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</si>
  <si>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</si>
  <si>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</si>
  <si>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</si>
  <si>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</si>
  <si>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</si>
  <si>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</si>
  <si>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</si>
  <si>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</si>
  <si>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</si>
  <si>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</si>
  <si>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</si>
  <si>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</si>
  <si>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</si>
  <si>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</si>
  <si>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</si>
  <si>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</si>
  <si>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</si>
  <si>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</si>
  <si>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</si>
  <si>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</si>
  <si>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</si>
  <si>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</si>
  <si>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</si>
  <si>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</si>
  <si>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</si>
  <si>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</si>
  <si>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</si>
  <si>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</si>
  <si>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</si>
  <si>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</si>
  <si>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</si>
  <si>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</si>
  <si>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</si>
  <si>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</si>
  <si>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</si>
  <si>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</si>
  <si>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</si>
  <si>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</si>
  <si>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</si>
  <si>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</si>
  <si>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</si>
  <si>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</si>
  <si>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</si>
  <si>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</si>
  <si>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</si>
  <si>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</si>
  <si>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</si>
  <si>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</si>
  <si>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</si>
  <si>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</si>
  <si>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</si>
  <si>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</si>
  <si>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</si>
  <si>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</si>
  <si>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</si>
  <si>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</si>
  <si>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</si>
  <si>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</si>
  <si>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</si>
  <si>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</si>
  <si>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</si>
  <si>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</si>
  <si>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</si>
  <si>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</si>
  <si>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</si>
  <si>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</si>
  <si>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</si>
  <si>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</si>
  <si>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</si>
  <si>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</si>
  <si>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</si>
  <si>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</si>
  <si>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</si>
  <si>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</si>
  <si>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</si>
  <si>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</si>
  <si>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</si>
  <si>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</si>
  <si>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</si>
  <si>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</si>
  <si>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</si>
  <si>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</si>
  <si>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</si>
  <si>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</si>
  <si>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</si>
  <si>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</si>
  <si>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</si>
  <si>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</si>
  <si>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</si>
  <si>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</si>
  <si>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</si>
  <si>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</si>
  <si>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</si>
  <si>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</si>
  <si>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</si>
  <si>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</si>
  <si>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</si>
  <si>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</si>
  <si>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</si>
  <si>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</si>
  <si>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</si>
  <si>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</si>
  <si>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</si>
  <si>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</si>
  <si>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</si>
  <si>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</si>
  <si>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</si>
  <si>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</si>
  <si>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</si>
  <si>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</si>
  <si>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</si>
  <si>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</si>
  <si>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</si>
  <si>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</si>
  <si>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</si>
  <si>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</si>
  <si>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</si>
  <si>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</si>
  <si>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</si>
  <si>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</si>
  <si>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</si>
  <si>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</si>
  <si>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</si>
  <si>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</si>
  <si>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</si>
  <si>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</si>
  <si>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</si>
  <si>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</si>
  <si>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</si>
  <si>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</si>
  <si>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</si>
  <si>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</si>
  <si>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</si>
  <si>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</si>
  <si>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</si>
  <si>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</si>
  <si>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</si>
  <si>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</si>
  <si>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</si>
  <si>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</si>
  <si>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</si>
  <si>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</si>
  <si>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</si>
  <si>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</si>
  <si>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</si>
  <si>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</si>
  <si>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</si>
  <si>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</si>
  <si>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</si>
  <si>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</si>
  <si>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</si>
  <si>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</si>
  <si>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</si>
  <si>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</si>
  <si>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</si>
  <si>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</si>
  <si>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</si>
  <si>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</si>
  <si>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</si>
  <si>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</si>
  <si>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</si>
  <si>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</si>
  <si>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</si>
  <si>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</si>
  <si>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</si>
  <si>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</si>
  <si>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</si>
  <si>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</si>
  <si>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</si>
  <si>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</si>
  <si>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</si>
  <si>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</si>
  <si>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</si>
  <si>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</si>
  <si>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</si>
  <si>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</si>
  <si>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</si>
  <si>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</si>
  <si>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</si>
  <si>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</si>
  <si>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</si>
  <si>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</si>
  <si>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</si>
  <si>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</si>
  <si>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</si>
  <si>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</si>
  <si>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</si>
  <si>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</si>
  <si>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</si>
  <si>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</si>
  <si>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</si>
  <si>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</si>
  <si>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</si>
  <si>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</si>
  <si>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</si>
  <si>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</si>
  <si>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</si>
  <si>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</si>
  <si>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</si>
  <si>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</si>
  <si>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</si>
  <si>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</si>
  <si>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</si>
  <si>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</si>
  <si>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</si>
  <si>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</si>
  <si>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</si>
  <si>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</si>
  <si>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</si>
  <si>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</si>
  <si>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</si>
  <si>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</si>
  <si>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</si>
  <si>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</si>
  <si>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</si>
  <si>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</si>
  <si>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</si>
  <si>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</si>
  <si>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</si>
  <si>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</si>
  <si>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</si>
  <si>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</si>
  <si>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</si>
  <si>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</si>
  <si>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</si>
  <si>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</si>
  <si>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</si>
  <si>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</si>
  <si>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</si>
  <si>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</si>
  <si>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</si>
  <si>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</si>
  <si>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</si>
  <si>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</si>
  <si>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</si>
  <si>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</si>
  <si>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</si>
  <si>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</si>
  <si>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</si>
  <si>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</si>
  <si>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</si>
  <si>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</si>
  <si>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</si>
  <si>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</si>
  <si>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</si>
  <si>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</si>
  <si>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</si>
  <si>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</si>
  <si>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</si>
  <si>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</si>
  <si>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</si>
  <si>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</si>
  <si>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</si>
  <si>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</si>
  <si>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</si>
  <si>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</si>
  <si>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</si>
  <si>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</si>
  <si>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</si>
  <si>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</si>
  <si>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</si>
  <si>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</si>
  <si>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</si>
  <si>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</si>
  <si>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</si>
  <si>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</si>
  <si>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</si>
  <si>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</si>
  <si>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</si>
  <si>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</si>
  <si>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</si>
  <si>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</si>
  <si>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</si>
  <si>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</si>
  <si>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</si>
  <si>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</si>
  <si>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</si>
  <si>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</si>
  <si>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</si>
  <si>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</si>
  <si>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</si>
  <si>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</si>
  <si>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</si>
  <si>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</si>
  <si>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</si>
  <si>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</si>
  <si>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</si>
  <si>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</si>
  <si>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</si>
  <si>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</si>
  <si>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</si>
  <si>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</si>
  <si>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</si>
  <si>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</si>
  <si>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</si>
  <si>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</si>
  <si>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</si>
  <si>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</si>
  <si>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</si>
  <si>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</si>
  <si>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</si>
  <si>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</si>
  <si>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</si>
  <si>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</si>
  <si>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</si>
  <si>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</si>
  <si>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</si>
  <si>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</si>
  <si>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</si>
  <si>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</si>
  <si>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</si>
  <si>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</si>
  <si>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</si>
  <si>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</si>
  <si>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</si>
  <si>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</si>
  <si>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</si>
  <si>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</si>
  <si>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</si>
  <si>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</si>
  <si>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</si>
  <si>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</si>
  <si>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</si>
  <si>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</si>
  <si>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</si>
  <si>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</si>
  <si>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</si>
  <si>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</si>
  <si>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</si>
  <si>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</si>
  <si>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</si>
  <si>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</si>
  <si>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</si>
  <si>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</si>
  <si>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</si>
  <si>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</si>
  <si>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</si>
  <si>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</si>
  <si>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</si>
  <si>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</si>
  <si>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</si>
  <si>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</si>
  <si>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</si>
  <si>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</si>
  <si>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</si>
  <si>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</si>
  <si>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</si>
  <si>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</si>
  <si>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</si>
  <si>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</si>
  <si>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</si>
  <si>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</si>
  <si>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</si>
  <si>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</si>
  <si>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</si>
  <si>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</si>
  <si>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</si>
  <si>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</si>
  <si>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</si>
  <si>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</si>
  <si>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</si>
  <si>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</si>
  <si>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</si>
  <si>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</si>
  <si>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</si>
  <si>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</si>
  <si>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</si>
  <si>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</si>
  <si>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</si>
  <si>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</si>
  <si>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</si>
  <si>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</si>
  <si>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</si>
  <si>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</si>
  <si>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</si>
  <si>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</si>
  <si>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</si>
  <si>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</si>
  <si>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</si>
  <si>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</si>
  <si>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</si>
  <si>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</si>
  <si>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</si>
  <si>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</si>
  <si>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</si>
  <si>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</si>
  <si>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</si>
  <si>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</si>
  <si>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</si>
  <si>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</si>
  <si>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</si>
  <si>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</si>
  <si>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</si>
  <si>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</si>
  <si>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</si>
  <si>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</si>
  <si>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</si>
  <si>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</si>
  <si>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</si>
  <si>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</si>
  <si>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</si>
  <si>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</si>
  <si>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</si>
  <si>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</si>
  <si>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</si>
  <si>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</si>
  <si>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</si>
  <si>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</si>
  <si>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</si>
  <si>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</si>
  <si>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</si>
  <si>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</si>
  <si>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</si>
  <si>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</si>
  <si>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</si>
  <si>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</si>
  <si>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</si>
  <si>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</si>
  <si>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</si>
  <si>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</si>
  <si>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</si>
  <si>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</si>
  <si>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</si>
  <si>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</si>
  <si>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</si>
  <si>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</si>
  <si>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</si>
  <si>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</si>
  <si>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</si>
  <si>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</si>
  <si>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</si>
  <si>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</si>
  <si>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</si>
  <si>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</si>
  <si>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</si>
  <si>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</si>
  <si>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</si>
  <si>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</si>
  <si>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</si>
  <si>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</si>
  <si>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</si>
  <si>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</si>
  <si>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</si>
  <si>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</si>
  <si>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</si>
  <si>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</si>
  <si>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</si>
  <si>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</si>
  <si>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</si>
  <si>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</si>
  <si>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</si>
  <si>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</si>
  <si>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</si>
  <si>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</si>
  <si>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</si>
  <si>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</si>
  <si>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</si>
  <si>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</si>
  <si>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</si>
  <si>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</si>
  <si>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</si>
  <si>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</si>
  <si>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</si>
  <si>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</si>
  <si>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</si>
  <si>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</si>
  <si>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</si>
  <si>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</si>
  <si>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</si>
  <si>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</si>
  <si>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</si>
  <si>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</si>
  <si>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</si>
  <si>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</si>
  <si>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</si>
  <si>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</si>
  <si>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</si>
  <si>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</si>
  <si>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</si>
  <si>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</si>
  <si>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</si>
  <si>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</si>
  <si>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</si>
  <si>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</si>
  <si>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</si>
  <si>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</si>
  <si>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</si>
  <si>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</si>
  <si>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</si>
  <si>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</si>
  <si>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</si>
  <si>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</si>
  <si>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</si>
  <si>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</si>
  <si>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</si>
  <si>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</si>
  <si>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</si>
  <si>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</si>
  <si>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</si>
  <si>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</si>
  <si>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</si>
  <si>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</si>
  <si>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</si>
  <si>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</si>
  <si>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</si>
  <si>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</si>
  <si>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</si>
  <si>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</si>
  <si>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</si>
  <si>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</si>
  <si>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</si>
  <si>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</si>
  <si>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</si>
  <si>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</si>
  <si>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</si>
  <si>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</si>
  <si>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</si>
  <si>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</si>
  <si>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</si>
  <si>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</si>
  <si>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</si>
  <si>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</si>
  <si>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</si>
  <si>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</si>
  <si>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</si>
  <si>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</si>
  <si>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</si>
  <si>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</si>
  <si>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</si>
  <si>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</si>
  <si>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</si>
  <si>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</si>
  <si>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</si>
  <si>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</si>
  <si>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</si>
  <si>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</si>
  <si>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</si>
  <si>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</si>
  <si>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</si>
  <si>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</si>
  <si>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</si>
  <si>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</si>
  <si>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</si>
  <si>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</si>
  <si>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</si>
  <si>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</si>
  <si>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</si>
  <si>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</si>
  <si>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</si>
  <si>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</si>
  <si>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</si>
  <si>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</si>
  <si>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</si>
  <si>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</si>
  <si>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</si>
  <si>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</si>
  <si>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</si>
  <si>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</si>
  <si>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</si>
  <si>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</si>
  <si>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</si>
  <si>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</si>
  <si>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</si>
  <si>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</si>
  <si>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</si>
  <si>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</si>
  <si>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</si>
  <si>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</si>
  <si>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</si>
  <si>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</si>
  <si>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</si>
  <si>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</si>
  <si>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</si>
  <si>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</si>
  <si>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</si>
  <si>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</si>
  <si>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</si>
  <si>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</si>
  <si>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</si>
  <si>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</si>
  <si>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</si>
  <si>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</si>
  <si>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</si>
  <si>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</si>
  <si>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</si>
  <si>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</si>
  <si>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</si>
  <si>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</si>
  <si>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</si>
  <si>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</si>
  <si>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</si>
  <si>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</si>
  <si>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</si>
  <si>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</si>
  <si>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</si>
  <si>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</si>
  <si>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</si>
  <si>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</si>
  <si>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</si>
  <si>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</si>
  <si>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</si>
  <si>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</si>
  <si>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</si>
  <si>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</si>
  <si>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</si>
  <si>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</si>
  <si>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</si>
  <si>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</si>
  <si>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</si>
  <si>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</si>
  <si>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</si>
  <si>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</si>
  <si>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</si>
  <si>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</si>
  <si>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</si>
  <si>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</si>
  <si>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</si>
  <si>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</si>
  <si>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</si>
  <si>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</si>
  <si>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</si>
  <si>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</si>
  <si>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</si>
  <si>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</si>
  <si>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</si>
  <si>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</si>
  <si>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</si>
  <si>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</si>
  <si>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</si>
  <si>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</si>
  <si>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</si>
  <si>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</si>
  <si>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</si>
  <si>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</si>
  <si>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</si>
  <si>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</si>
  <si>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</si>
  <si>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</si>
  <si>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</si>
  <si>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</si>
  <si>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</si>
  <si>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</si>
  <si>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</si>
  <si>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</si>
  <si>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</si>
  <si>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</si>
  <si>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</si>
  <si>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</si>
  <si>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</si>
  <si>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</si>
  <si>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</si>
  <si>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</si>
  <si>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</si>
  <si>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</si>
  <si>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</si>
  <si>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</si>
  <si>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</si>
  <si>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</si>
  <si>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</si>
  <si>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</si>
  <si>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</si>
  <si>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</si>
  <si>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</si>
  <si>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</si>
  <si>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</si>
  <si>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</si>
  <si>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</si>
  <si>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</si>
  <si>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</si>
  <si>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</si>
  <si>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</si>
  <si>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</si>
  <si>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</si>
  <si>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</si>
  <si>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</si>
  <si>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</si>
  <si>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</si>
  <si>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</si>
  <si>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</si>
  <si>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</si>
  <si>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</si>
  <si>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</si>
  <si>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</si>
  <si>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</si>
  <si>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</si>
  <si>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</si>
  <si>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</si>
  <si>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</si>
  <si>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</si>
  <si>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</si>
  <si>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</si>
  <si>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</si>
  <si>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</si>
  <si>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</si>
  <si>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</si>
  <si>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</si>
  <si>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</si>
  <si>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</si>
  <si>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</si>
  <si>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</si>
  <si>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</si>
  <si>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</si>
  <si>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</si>
  <si>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</si>
  <si>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</si>
  <si>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</si>
  <si>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</si>
  <si>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</si>
  <si>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</si>
  <si>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</si>
  <si>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</si>
  <si>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</si>
  <si>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</si>
  <si>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</si>
  <si>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</si>
  <si>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</si>
  <si>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</si>
  <si>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</si>
  <si>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</si>
  <si>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</si>
  <si>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</si>
  <si>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</si>
  <si>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</si>
  <si>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</si>
  <si>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</si>
  <si>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</si>
  <si>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</si>
  <si>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</si>
  <si>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</si>
  <si>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</si>
  <si>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</si>
  <si>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</si>
  <si>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</si>
  <si>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</si>
  <si>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</si>
  <si>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</si>
  <si>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</si>
  <si>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</si>
  <si>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</si>
  <si>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</si>
  <si>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</si>
  <si>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</si>
  <si>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</si>
  <si>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</si>
  <si>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</si>
  <si>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</si>
  <si>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</si>
  <si>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</si>
  <si>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</si>
  <si>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</si>
  <si>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</si>
  <si>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</si>
  <si>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</si>
  <si>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</si>
  <si>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</si>
  <si>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</si>
  <si>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</si>
  <si>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</si>
  <si>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</si>
  <si>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</si>
  <si>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</si>
  <si>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</si>
  <si>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</si>
  <si>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</si>
  <si>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</si>
  <si>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</si>
  <si>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</si>
  <si>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</si>
  <si>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</si>
  <si>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</si>
  <si>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</si>
  <si>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</si>
  <si>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</si>
  <si>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</si>
  <si>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</si>
  <si>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</si>
  <si>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</si>
  <si>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</si>
  <si>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</si>
  <si>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</si>
  <si>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</si>
  <si>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</si>
  <si>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</si>
  <si>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</si>
  <si>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</si>
  <si>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</si>
  <si>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</si>
  <si>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</si>
  <si>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</si>
  <si>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</si>
  <si>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</si>
  <si>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</si>
  <si>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</si>
  <si>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</si>
  <si>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</si>
  <si>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</si>
  <si>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</si>
  <si>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</si>
  <si>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</si>
  <si>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</si>
  <si>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</si>
  <si>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</si>
  <si>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</si>
  <si>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</si>
  <si>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</si>
  <si>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</si>
  <si>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</si>
  <si>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</si>
  <si>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</si>
  <si>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</si>
  <si>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</si>
  <si>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</si>
  <si>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</si>
  <si>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</si>
  <si>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</si>
  <si>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</si>
  <si>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</si>
  <si>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</si>
  <si>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</si>
  <si>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</si>
  <si>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</si>
  <si>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</si>
  <si>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</si>
  <si>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</si>
  <si>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</si>
  <si>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</si>
  <si>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</si>
  <si>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</si>
  <si>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</si>
  <si>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</si>
  <si>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</si>
  <si>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</si>
  <si>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</si>
  <si>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</si>
  <si>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</si>
  <si>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</si>
  <si>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</si>
  <si>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</si>
  <si>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</si>
  <si>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</si>
  <si>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</si>
  <si>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</si>
  <si>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</si>
  <si>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</si>
  <si>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</si>
  <si>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</si>
  <si>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</si>
  <si>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</si>
  <si>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</si>
  <si>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</si>
  <si>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</si>
  <si>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</si>
  <si>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</si>
  <si>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</si>
  <si>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</si>
  <si>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</si>
  <si>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</si>
  <si>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</si>
  <si>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</si>
  <si>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</si>
  <si>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</si>
  <si>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</si>
  <si>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</si>
  <si>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</si>
  <si>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</si>
  <si>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</si>
  <si>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</si>
  <si>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</si>
  <si>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</si>
  <si>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</si>
  <si>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</si>
  <si>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</si>
  <si>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</si>
  <si>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</si>
  <si>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</si>
  <si>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</si>
  <si>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</si>
  <si>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</si>
  <si>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</si>
  <si>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</si>
  <si>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</si>
  <si>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</si>
  <si>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</si>
  <si>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</si>
  <si>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</si>
  <si>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</si>
  <si>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</si>
  <si>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</si>
  <si>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</si>
  <si>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</si>
  <si>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</si>
  <si>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</si>
  <si>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</si>
  <si>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</si>
  <si>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</si>
  <si>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</si>
  <si>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</si>
  <si>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</si>
  <si>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</si>
  <si>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</si>
  <si>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</si>
  <si>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</si>
  <si>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</si>
  <si>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</si>
  <si>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</si>
  <si>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</si>
  <si>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</si>
  <si>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</si>
  <si>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</si>
  <si>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</si>
  <si>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</si>
  <si>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</si>
  <si>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</si>
  <si>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</si>
  <si>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</si>
  <si>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</si>
  <si>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</si>
  <si>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</si>
  <si>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</si>
  <si>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</si>
  <si>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</si>
  <si>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</si>
  <si>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</si>
  <si>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</si>
  <si>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</si>
  <si>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</si>
  <si>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</si>
  <si>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</si>
  <si>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</si>
  <si>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</si>
  <si>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</si>
  <si>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</si>
  <si>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</si>
  <si>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</si>
  <si>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</si>
  <si>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</si>
  <si>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</si>
  <si>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</si>
  <si>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</si>
  <si>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</si>
  <si>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</si>
  <si>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</si>
  <si>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</si>
  <si>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</si>
  <si>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</si>
  <si>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</si>
  <si>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</si>
  <si>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</si>
  <si>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</si>
  <si>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</si>
  <si>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</si>
  <si>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</si>
  <si>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</si>
  <si>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</si>
  <si>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</si>
  <si>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</si>
  <si>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</si>
  <si>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</si>
  <si>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</si>
  <si>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</si>
  <si>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</si>
  <si>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</si>
  <si>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</si>
  <si>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</si>
  <si>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</si>
  <si>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</si>
  <si>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</si>
  <si>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</si>
  <si>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</si>
  <si>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</si>
  <si>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</si>
  <si>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</si>
  <si>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</si>
  <si>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</si>
  <si>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</si>
  <si>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</si>
  <si>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</si>
  <si>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</si>
  <si>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</si>
  <si>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</si>
  <si>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</si>
  <si>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</si>
  <si>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</si>
  <si>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</si>
  <si>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</si>
  <si>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</si>
  <si>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</si>
  <si>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</si>
  <si>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</si>
  <si>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</si>
  <si>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</si>
  <si>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</si>
  <si>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</si>
  <si>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</si>
  <si>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</si>
  <si>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</si>
  <si>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</si>
  <si>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</si>
  <si>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</si>
  <si>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</si>
  <si>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</si>
  <si>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</si>
  <si>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</si>
  <si>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</si>
  <si>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</si>
  <si>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</si>
  <si>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</si>
  <si>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</si>
  <si>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</si>
  <si>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</si>
  <si>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</si>
  <si>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</si>
  <si>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</si>
  <si>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</si>
  <si>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</si>
  <si>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</si>
  <si>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</si>
  <si>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</si>
  <si>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</si>
  <si>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</si>
  <si>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</si>
  <si>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</si>
  <si>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</si>
  <si>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</si>
  <si>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</si>
  <si>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</si>
  <si>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</si>
  <si>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</si>
  <si>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</si>
  <si>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</si>
  <si>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</si>
  <si>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</si>
  <si>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</si>
  <si>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</si>
  <si>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</si>
  <si>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</si>
  <si>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</si>
  <si>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</si>
  <si>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</si>
  <si>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</si>
  <si>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</si>
  <si>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</si>
  <si>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</si>
  <si>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</si>
  <si>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</si>
  <si>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</si>
  <si>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</si>
  <si>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</si>
  <si>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</si>
  <si>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</si>
  <si>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</si>
  <si>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</si>
  <si>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</si>
  <si>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</si>
  <si>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</si>
  <si>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</si>
  <si>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</si>
  <si>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</si>
  <si>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</si>
  <si>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</si>
  <si>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</si>
  <si>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</si>
  <si>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</si>
  <si>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</si>
  <si>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</si>
  <si>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</si>
  <si>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</si>
  <si>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</si>
  <si>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</si>
  <si>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</si>
  <si>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</si>
  <si>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</si>
  <si>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</si>
  <si>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</si>
  <si>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</si>
  <si>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</si>
  <si>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</si>
  <si>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</si>
  <si>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</si>
  <si>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</si>
  <si>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</si>
  <si>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</si>
  <si>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</si>
  <si>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</si>
  <si>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</si>
  <si>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</si>
  <si>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</si>
  <si>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</si>
  <si>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</si>
  <si>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</si>
  <si>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</si>
  <si>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</si>
  <si>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</si>
  <si>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</si>
  <si>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</si>
  <si>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</si>
  <si>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</si>
  <si>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</si>
  <si>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</si>
  <si>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</si>
  <si>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</si>
  <si>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</si>
  <si>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</si>
  <si>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</si>
  <si>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</si>
  <si>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</si>
  <si>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</si>
  <si>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</si>
  <si>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</si>
  <si>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</si>
  <si>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</si>
  <si>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</si>
  <si>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</si>
  <si>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</si>
  <si>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</si>
  <si>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</si>
  <si>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</si>
  <si>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</si>
  <si>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</si>
  <si>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</si>
  <si>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</si>
  <si>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</si>
  <si>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</si>
  <si>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</si>
  <si>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</si>
  <si>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</si>
  <si>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</si>
  <si>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</si>
  <si>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</si>
  <si>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</si>
  <si>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</si>
  <si>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</si>
  <si>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</si>
  <si>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</si>
  <si>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</si>
  <si>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</si>
  <si>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</si>
  <si>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</si>
  <si>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</si>
  <si>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</si>
  <si>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</si>
  <si>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</si>
  <si>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</si>
  <si>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</si>
  <si>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</si>
  <si>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</si>
  <si>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</si>
  <si>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</si>
  <si>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</si>
  <si>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</si>
  <si>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</si>
  <si>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</si>
  <si>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</si>
  <si>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</si>
  <si>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</si>
  <si>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</si>
  <si>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</si>
  <si>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</si>
  <si>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</si>
  <si>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</si>
  <si>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</si>
  <si>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</si>
  <si>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</si>
  <si>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</si>
  <si>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</si>
  <si>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</si>
  <si>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</si>
  <si>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</si>
  <si>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</si>
  <si>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</si>
  <si>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</si>
  <si>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</si>
  <si>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</si>
  <si>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</si>
  <si>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</si>
  <si>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</si>
  <si>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</si>
  <si>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</si>
  <si>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</si>
  <si>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</si>
  <si>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</si>
  <si>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</si>
  <si>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</si>
  <si>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</si>
  <si>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</si>
  <si>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</si>
  <si>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</si>
  <si>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</si>
  <si>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</si>
  <si>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</si>
  <si>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</si>
  <si>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</si>
  <si>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</si>
  <si>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</si>
  <si>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</si>
  <si>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</si>
  <si>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</si>
  <si>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</si>
  <si>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</si>
  <si>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</si>
  <si>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</si>
  <si>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</si>
  <si>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</si>
  <si>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</si>
  <si>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</si>
  <si>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</si>
  <si>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</si>
  <si>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</si>
  <si>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</si>
  <si>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</si>
  <si>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</si>
  <si>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</si>
  <si>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</si>
  <si>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</si>
  <si>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</si>
  <si>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</si>
  <si>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</si>
  <si>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</si>
  <si>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</si>
  <si>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</si>
  <si>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</si>
  <si>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</si>
  <si>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</si>
  <si>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</si>
  <si>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</si>
  <si>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</si>
  <si>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</si>
  <si>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</si>
  <si>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</si>
  <si>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</si>
  <si>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</si>
  <si>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</si>
  <si>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</si>
  <si>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</si>
  <si>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</si>
  <si>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</si>
  <si>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</si>
  <si>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</si>
  <si>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</si>
  <si>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</si>
  <si>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</si>
  <si>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</si>
  <si>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</si>
  <si>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</si>
  <si>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</si>
  <si>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</si>
  <si>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</si>
  <si>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</si>
  <si>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</si>
  <si>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</si>
  <si>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</si>
  <si>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</si>
  <si>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</si>
  <si>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</si>
  <si>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</si>
  <si>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</si>
  <si>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</si>
  <si>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</si>
  <si>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</si>
  <si>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</si>
  <si>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</si>
  <si>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</si>
  <si>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</si>
  <si>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</si>
  <si>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</si>
  <si>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</si>
  <si>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</si>
  <si>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</si>
  <si>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</si>
  <si>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</si>
  <si>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</si>
  <si>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</si>
  <si>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</si>
  <si>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</si>
  <si>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</si>
  <si>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</si>
  <si>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</si>
  <si>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</si>
  <si>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</si>
  <si>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</si>
  <si>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</si>
  <si>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</si>
  <si>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</si>
  <si>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</si>
  <si>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</si>
  <si>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</si>
  <si>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</si>
  <si>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</si>
  <si>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</si>
  <si>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</si>
  <si>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</si>
  <si>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</si>
  <si>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</si>
  <si>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</si>
  <si>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</si>
  <si>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</si>
  <si>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</si>
  <si>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</si>
  <si>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</si>
  <si>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</si>
  <si>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</si>
  <si>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</si>
  <si>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</si>
  <si>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</si>
  <si>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</si>
  <si>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</si>
  <si>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</si>
  <si>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</si>
  <si>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</si>
  <si>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</si>
  <si>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</si>
  <si>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</si>
  <si>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</si>
  <si>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</si>
  <si>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</si>
  <si>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</si>
  <si>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</si>
  <si>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</si>
  <si>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</si>
  <si>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</si>
  <si>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</si>
  <si>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</si>
  <si>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</si>
  <si>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</si>
  <si>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</si>
  <si>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</si>
  <si>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</si>
  <si>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</si>
  <si>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</si>
  <si>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</si>
  <si>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</si>
  <si>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</si>
  <si>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</si>
  <si>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</si>
  <si>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</si>
  <si>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</si>
  <si>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</si>
  <si>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</si>
  <si>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</si>
  <si>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</si>
  <si>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</si>
  <si>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</si>
  <si>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</si>
  <si>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</si>
  <si>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</si>
  <si>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</si>
  <si>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</si>
  <si>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</si>
  <si>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</si>
  <si>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</si>
  <si>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</si>
  <si>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</si>
  <si>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</si>
  <si>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</si>
  <si>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</si>
  <si>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</si>
  <si>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</si>
  <si>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</si>
  <si>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</si>
  <si>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</si>
  <si>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</si>
  <si>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</si>
  <si>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</si>
  <si>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</si>
  <si>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</si>
  <si>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</si>
  <si>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</si>
  <si>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</si>
  <si>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</si>
  <si>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</si>
  <si>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</si>
  <si>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</si>
  <si>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</si>
  <si>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</si>
  <si>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</si>
  <si>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</si>
  <si>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</si>
  <si>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</si>
  <si>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</si>
  <si>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</si>
  <si>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</si>
  <si>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</si>
  <si>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</si>
  <si>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</si>
  <si>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</si>
  <si>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</si>
  <si>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</si>
  <si>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</si>
  <si>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</si>
  <si>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</si>
  <si>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</si>
  <si>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</si>
  <si>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</si>
  <si>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</si>
  <si>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</si>
  <si>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</si>
  <si>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</si>
  <si>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</si>
  <si>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</si>
  <si>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</si>
  <si>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</si>
  <si>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</si>
  <si>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</si>
  <si>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</si>
  <si>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</si>
  <si>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</si>
  <si>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</si>
  <si>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</si>
  <si>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</si>
  <si>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</si>
  <si>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</si>
  <si>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</si>
  <si>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</si>
  <si>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</si>
  <si>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</si>
  <si>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</si>
  <si>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</si>
  <si>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</si>
  <si>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</si>
  <si>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</si>
  <si>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</si>
  <si>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</si>
  <si>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</si>
  <si>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</si>
  <si>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</si>
  <si>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</si>
  <si>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</si>
  <si>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</si>
  <si>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</si>
  <si>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</si>
  <si>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</si>
  <si>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</si>
  <si>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</si>
  <si>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</si>
  <si>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</si>
  <si>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</si>
  <si>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</si>
  <si>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</si>
  <si>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</si>
  <si>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</si>
  <si>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</si>
  <si>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</si>
  <si>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</si>
  <si>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</si>
  <si>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</si>
  <si>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</si>
  <si>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</si>
  <si>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</si>
  <si>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</si>
  <si>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</si>
  <si>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</si>
  <si>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</si>
  <si>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</si>
  <si>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</si>
  <si>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</si>
  <si>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</si>
  <si>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</si>
  <si>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</si>
  <si>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</si>
  <si>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</si>
  <si>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</si>
  <si>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</si>
  <si>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</si>
  <si>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</si>
  <si>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</si>
  <si>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</si>
  <si>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</si>
  <si>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</si>
  <si>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</si>
  <si>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</si>
  <si>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</si>
  <si>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</si>
  <si>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</si>
  <si>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</si>
  <si>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</si>
  <si>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</si>
  <si>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</si>
  <si>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</si>
  <si>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</si>
  <si>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</si>
  <si>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</si>
  <si>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</si>
  <si>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</si>
  <si>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</si>
  <si>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</si>
  <si>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</si>
  <si>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</si>
  <si>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</si>
  <si>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</si>
  <si>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</si>
  <si>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</si>
  <si>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</si>
  <si>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</si>
  <si>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</si>
  <si>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</si>
  <si>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</si>
  <si>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</si>
  <si>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</si>
  <si>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</si>
  <si>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</si>
  <si>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</si>
  <si>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</si>
  <si>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</si>
  <si>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</si>
  <si>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</si>
  <si>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</si>
  <si>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</si>
  <si>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</si>
  <si>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</si>
  <si>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</si>
  <si>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</si>
  <si>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</si>
  <si>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</si>
  <si>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</si>
  <si>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</si>
  <si>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</si>
  <si>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</si>
  <si>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</si>
  <si>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</si>
  <si>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</si>
  <si>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</si>
  <si>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</si>
  <si>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</si>
  <si>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</si>
  <si>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</si>
  <si>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</si>
  <si>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</si>
  <si>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</si>
  <si>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</si>
  <si>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</si>
  <si>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</si>
  <si>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</si>
  <si>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</si>
  <si>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</si>
  <si>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</si>
  <si>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</si>
  <si>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</si>
  <si>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</si>
  <si>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</si>
  <si>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</si>
  <si>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</si>
  <si>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</si>
  <si>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</si>
  <si>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</si>
  <si>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</si>
  <si>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</si>
  <si>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</si>
  <si>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</si>
  <si>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</si>
  <si>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</si>
  <si>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</si>
  <si>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</si>
  <si>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</si>
  <si>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</si>
  <si>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</si>
  <si>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</si>
  <si>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</si>
  <si>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</si>
  <si>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</si>
  <si>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</si>
  <si>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</si>
  <si>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</si>
  <si>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</si>
  <si>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</si>
  <si>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</si>
  <si>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</si>
  <si>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</si>
  <si>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</si>
  <si>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</si>
  <si>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</si>
  <si>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</si>
  <si>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</si>
  <si>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</si>
  <si>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</si>
  <si>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</si>
  <si>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</si>
  <si>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</si>
  <si>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</si>
  <si>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</si>
  <si>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</si>
  <si>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</si>
  <si>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</si>
  <si>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</si>
  <si>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</si>
  <si>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</si>
  <si>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</si>
  <si>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</si>
  <si>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</si>
  <si>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</si>
  <si>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</si>
  <si>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</si>
  <si>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</si>
  <si>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</si>
  <si>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</si>
  <si>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</si>
  <si>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</si>
  <si>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</si>
  <si>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</si>
  <si>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</si>
  <si>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</si>
  <si>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</si>
  <si>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</si>
  <si>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</si>
  <si>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</si>
  <si>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</si>
  <si>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</si>
  <si>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</si>
  <si>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</si>
  <si>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</si>
  <si>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</si>
  <si>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</si>
  <si>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</si>
  <si>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</si>
  <si>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</si>
  <si>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</si>
  <si>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</si>
  <si>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</si>
  <si>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</si>
  <si>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</si>
  <si>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</si>
  <si>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</si>
  <si>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</si>
  <si>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</si>
  <si>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</si>
  <si>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</si>
  <si>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</si>
  <si>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</si>
  <si>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</si>
  <si>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</si>
  <si>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</si>
  <si>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</si>
  <si>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</si>
  <si>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</si>
  <si>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</si>
  <si>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</si>
  <si>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</si>
  <si>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</si>
  <si>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</si>
  <si>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</si>
  <si>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</si>
  <si>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</si>
  <si>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</si>
  <si>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</si>
  <si>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</si>
  <si>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</si>
  <si>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</si>
  <si>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</si>
  <si>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</si>
  <si>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</si>
  <si>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</si>
  <si>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</si>
  <si>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</si>
  <si>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</si>
  <si>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</si>
  <si>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</si>
  <si>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</si>
  <si>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</si>
  <si>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</si>
  <si>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</si>
  <si>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</si>
  <si>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</si>
  <si>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</si>
  <si>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</si>
  <si>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</si>
  <si>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</si>
  <si>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</si>
  <si>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</si>
  <si>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</si>
  <si>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</si>
  <si>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</si>
  <si>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</si>
  <si>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</si>
  <si>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</si>
  <si>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</si>
  <si>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</si>
  <si>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</si>
  <si>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</si>
  <si>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</si>
  <si>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</si>
  <si>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</si>
  <si>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</si>
  <si>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</si>
  <si>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</si>
  <si>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</si>
  <si>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</si>
  <si>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</si>
  <si>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</si>
  <si>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</si>
  <si>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</si>
  <si>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</si>
  <si>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</si>
  <si>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</si>
  <si>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</si>
  <si>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</si>
  <si>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</si>
  <si>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</si>
  <si>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</si>
  <si>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</si>
  <si>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</si>
  <si>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</si>
  <si>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</si>
  <si>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</si>
  <si>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</si>
  <si>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</si>
  <si>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</si>
  <si>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</si>
  <si>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</si>
  <si>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</si>
  <si>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</si>
  <si>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</si>
  <si>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</si>
  <si>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</si>
  <si>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</si>
  <si>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</si>
  <si>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</si>
  <si>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</si>
  <si>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</si>
  <si>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</si>
  <si>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</si>
  <si>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</si>
  <si>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</si>
  <si>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</si>
  <si>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</si>
  <si>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</si>
  <si>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</si>
  <si>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</si>
  <si>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</si>
  <si>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</si>
  <si>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</si>
  <si>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</si>
  <si>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</si>
  <si>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</si>
  <si>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</si>
  <si>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</si>
  <si>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</si>
  <si>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</si>
  <si>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</si>
  <si>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</si>
  <si>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</si>
  <si>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</si>
  <si>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</si>
  <si>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</si>
  <si>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</si>
  <si>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</si>
  <si>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</si>
  <si>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</si>
  <si>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</si>
  <si>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</si>
  <si>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</si>
  <si>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</si>
  <si>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</si>
  <si>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</si>
  <si>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</si>
  <si>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</si>
  <si>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</si>
  <si>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</si>
  <si>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</si>
  <si>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</si>
  <si>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</si>
  <si>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</si>
  <si>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</si>
  <si>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</si>
  <si>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</si>
  <si>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</si>
  <si>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</si>
  <si>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</si>
  <si>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</si>
  <si>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</si>
  <si>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</si>
  <si>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</si>
  <si>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</si>
  <si>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</si>
  <si>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</si>
  <si>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</si>
  <si>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</si>
  <si>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</si>
  <si>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</si>
  <si>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</si>
  <si>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</si>
  <si>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</si>
  <si>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</si>
  <si>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</si>
  <si>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</si>
  <si>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</si>
  <si>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</si>
  <si>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</si>
  <si>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</si>
  <si>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</si>
  <si>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</si>
  <si>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</si>
  <si>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</si>
  <si>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</si>
  <si>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</si>
  <si>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</si>
  <si>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</si>
  <si>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</si>
  <si>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</si>
  <si>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</si>
  <si>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</si>
  <si>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</si>
  <si>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</si>
  <si>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</si>
  <si>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</si>
  <si>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</si>
  <si>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</si>
  <si>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</si>
  <si>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</si>
  <si>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</si>
  <si>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</si>
  <si>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</si>
  <si>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</si>
  <si>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</si>
  <si>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</si>
  <si>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</si>
  <si>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</si>
  <si>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</si>
  <si>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</si>
  <si>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</si>
  <si>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</si>
  <si>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</si>
  <si>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</si>
  <si>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</si>
  <si>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</si>
  <si>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</si>
  <si>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</si>
  <si>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</si>
  <si>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</si>
  <si>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</si>
  <si>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</si>
  <si>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</si>
  <si>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</si>
  <si>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</si>
  <si>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</si>
  <si>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</si>
  <si>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</si>
  <si>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</si>
  <si>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</si>
  <si>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</si>
  <si>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</si>
  <si>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</si>
  <si>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</si>
  <si>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</si>
  <si>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</si>
  <si>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</si>
  <si>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</si>
  <si>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</si>
  <si>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</si>
  <si>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</si>
  <si>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</si>
  <si>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</si>
  <si>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</si>
  <si>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</si>
  <si>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</si>
  <si>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</si>
  <si>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</si>
  <si>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</si>
  <si>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</si>
  <si>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</si>
  <si>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</si>
  <si>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</si>
  <si>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</si>
  <si>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</si>
  <si>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</si>
  <si>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</si>
  <si>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</si>
  <si>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</si>
  <si>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</si>
  <si>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</si>
  <si>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</si>
  <si>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</si>
  <si>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</si>
  <si>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</si>
  <si>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</si>
  <si>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</si>
  <si>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</si>
  <si>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</si>
  <si>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</si>
  <si>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</si>
  <si>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</si>
  <si>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</si>
  <si>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</si>
  <si>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</si>
  <si>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</si>
  <si>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</si>
  <si>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</si>
  <si>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</si>
  <si>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</si>
  <si>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</si>
  <si>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</si>
  <si>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</si>
  <si>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</si>
  <si>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</si>
  <si>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</si>
  <si>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</si>
  <si>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</si>
  <si>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</si>
  <si>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</si>
  <si>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</si>
  <si>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</si>
  <si>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</si>
  <si>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</si>
  <si>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</si>
  <si>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</si>
  <si>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</si>
  <si>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</si>
  <si>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</si>
  <si>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</si>
  <si>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</si>
  <si>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</si>
  <si>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</si>
  <si>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</si>
  <si>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</si>
  <si>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</si>
  <si>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</si>
  <si>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</si>
  <si>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</si>
  <si>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</si>
  <si>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</si>
  <si>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</si>
  <si>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</si>
  <si>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</si>
  <si>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</si>
  <si>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</si>
  <si>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</si>
  <si>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</si>
  <si>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</si>
  <si>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</si>
  <si>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</si>
  <si>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</si>
  <si>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</si>
  <si>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</si>
  <si>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</si>
  <si>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</si>
  <si>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</si>
  <si>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</si>
  <si>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</si>
  <si>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</si>
  <si>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</si>
  <si>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</si>
  <si>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</si>
  <si>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</si>
  <si>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</si>
  <si>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</si>
  <si>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</si>
  <si>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</si>
  <si>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</si>
  <si>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</si>
  <si>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</si>
  <si>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</si>
  <si>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</si>
  <si>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</si>
  <si>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</si>
  <si>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</si>
  <si>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</si>
  <si>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</si>
  <si>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</si>
  <si>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</si>
  <si>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</si>
  <si>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</si>
  <si>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</si>
  <si>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</si>
  <si>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</si>
  <si>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</si>
  <si>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</si>
  <si>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</si>
  <si>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</si>
  <si>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</si>
  <si>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</si>
  <si>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</si>
  <si>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</si>
  <si>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</si>
  <si>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</si>
  <si>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</si>
  <si>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</si>
  <si>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</si>
  <si>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</si>
  <si>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</si>
  <si>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</si>
  <si>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</si>
  <si>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</si>
  <si>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</si>
  <si>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</si>
  <si>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</si>
  <si>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</si>
  <si>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</si>
  <si>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</si>
  <si>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</si>
  <si>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</si>
  <si>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</si>
  <si>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</si>
  <si>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</si>
  <si>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</si>
  <si>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</si>
  <si>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</si>
  <si>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</si>
  <si>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</si>
  <si>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</si>
  <si>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</si>
  <si>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</si>
  <si>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</si>
  <si>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</si>
  <si>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</si>
  <si>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</si>
  <si>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</si>
  <si>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</si>
  <si>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</si>
  <si>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</si>
  <si>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</si>
  <si>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</si>
  <si>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</si>
  <si>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</si>
  <si>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</si>
  <si>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</si>
  <si>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</si>
  <si>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</si>
  <si>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</si>
  <si>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</si>
  <si>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</si>
  <si>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</si>
  <si>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</si>
  <si>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</si>
  <si>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</si>
  <si>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</si>
  <si>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</si>
  <si>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</si>
  <si>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</si>
  <si>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</si>
  <si>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</si>
  <si>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</si>
  <si>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</si>
  <si>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</si>
  <si>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</si>
  <si>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</si>
  <si>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</si>
  <si>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</si>
  <si>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</si>
  <si>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</si>
  <si>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</si>
  <si>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</si>
  <si>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</si>
  <si>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</si>
  <si>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</si>
  <si>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</si>
  <si>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</si>
  <si>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</si>
  <si>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</si>
  <si>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</si>
  <si>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</si>
  <si>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</si>
  <si>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</si>
  <si>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</si>
  <si>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</si>
  <si>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</si>
  <si>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</si>
  <si>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</si>
  <si>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</si>
  <si>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</si>
  <si>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</si>
  <si>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</si>
  <si>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</si>
  <si>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</si>
  <si>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</si>
  <si>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</si>
  <si>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</si>
  <si>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</si>
  <si>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</si>
  <si>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</si>
  <si>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</si>
  <si>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</si>
  <si>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</si>
  <si>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</si>
  <si>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</si>
  <si>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</si>
  <si>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</si>
  <si>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</si>
  <si>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</si>
  <si>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</si>
  <si>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</si>
  <si>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</si>
  <si>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</si>
  <si>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</si>
  <si>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</si>
  <si>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</si>
  <si>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</si>
  <si>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</si>
  <si>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</si>
  <si>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</si>
  <si>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</si>
  <si>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</si>
  <si>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</si>
  <si>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</si>
  <si>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</si>
  <si>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</si>
  <si>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</si>
  <si>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</si>
  <si>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</si>
  <si>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</si>
  <si>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</si>
  <si>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</si>
  <si>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</si>
  <si>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</si>
  <si>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</si>
  <si>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</si>
  <si>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</si>
  <si>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</si>
  <si>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</si>
  <si>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</si>
  <si>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</si>
  <si>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</si>
  <si>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</si>
  <si>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</si>
  <si>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</si>
  <si>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</si>
  <si>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</si>
  <si>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</si>
  <si>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</si>
  <si>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</si>
  <si>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</si>
  <si>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</si>
  <si>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</si>
  <si>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</si>
  <si>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</si>
  <si>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</si>
  <si>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</si>
  <si>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</si>
  <si>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</si>
  <si>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</si>
  <si>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</si>
  <si>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</si>
  <si>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</si>
  <si>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</si>
  <si>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</si>
  <si>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</si>
  <si>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</si>
  <si>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</si>
  <si>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</si>
  <si>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</si>
  <si>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</si>
  <si>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</si>
  <si>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</si>
  <si>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</si>
  <si>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</si>
  <si>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</si>
  <si>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</si>
  <si>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</si>
  <si>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</si>
  <si>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</si>
  <si>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</si>
  <si>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</si>
  <si>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</si>
  <si>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</si>
  <si>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</si>
  <si>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</si>
  <si>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</si>
  <si>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</si>
  <si>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</si>
  <si>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</si>
  <si>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</si>
  <si>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</si>
  <si>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</si>
  <si>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</si>
  <si>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</si>
  <si>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</si>
  <si>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</si>
  <si>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</si>
  <si>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</si>
  <si>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</si>
  <si>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</si>
  <si>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</si>
  <si>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</si>
  <si>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</si>
  <si>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</si>
  <si>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</si>
  <si>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</si>
  <si>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</si>
  <si>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</si>
  <si>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</si>
  <si>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</si>
  <si>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</si>
  <si>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</si>
  <si>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</si>
  <si>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</si>
  <si>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</si>
  <si>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</si>
  <si>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</si>
  <si>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</si>
  <si>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</si>
  <si>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</si>
  <si>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</si>
  <si>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</si>
  <si>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</si>
  <si>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</si>
  <si>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</si>
  <si>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</si>
  <si>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</si>
  <si>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</si>
  <si>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</si>
  <si>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</si>
  <si>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</si>
  <si>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</si>
  <si>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</si>
  <si>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</si>
  <si>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</si>
  <si>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</si>
  <si>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</si>
  <si>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</si>
  <si>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</si>
  <si>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</si>
  <si>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</si>
  <si>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</si>
  <si>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</si>
  <si>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</si>
  <si>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</si>
  <si>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</si>
  <si>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</si>
  <si>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</si>
  <si>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</si>
  <si>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</si>
  <si>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</si>
  <si>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</si>
  <si>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</si>
  <si>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</si>
  <si>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</si>
  <si>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</si>
  <si>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</si>
  <si>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</si>
  <si>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</si>
  <si>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</si>
  <si>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</si>
  <si>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</si>
  <si>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</si>
  <si>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</si>
  <si>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</si>
  <si>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</si>
  <si>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</si>
  <si>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</si>
  <si>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</si>
  <si>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</si>
  <si>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</si>
  <si>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</si>
  <si>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</si>
  <si>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</si>
  <si>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</si>
  <si>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</si>
  <si>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</si>
  <si>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</si>
  <si>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</si>
  <si>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</si>
  <si>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</si>
  <si>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</si>
  <si>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</si>
  <si>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</si>
  <si>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</si>
  <si>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</si>
  <si>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</si>
  <si>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</si>
  <si>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</si>
  <si>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</si>
  <si>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</si>
  <si>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</si>
  <si>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</si>
  <si>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</si>
  <si>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</si>
  <si>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</si>
  <si>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</si>
  <si>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</si>
  <si>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</si>
  <si>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</si>
  <si>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</si>
  <si>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</si>
  <si>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</si>
  <si>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</si>
  <si>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</si>
  <si>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</si>
  <si>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</si>
  <si>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</si>
  <si>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</si>
  <si>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</si>
  <si>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</si>
  <si>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</si>
  <si>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</si>
  <si>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</si>
  <si>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</si>
  <si>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</si>
  <si>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</si>
  <si>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</si>
  <si>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</si>
  <si>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</si>
  <si>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</si>
  <si>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</si>
  <si>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</si>
  <si>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</si>
  <si>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</si>
  <si>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</si>
  <si>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</si>
  <si>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</si>
  <si>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</si>
  <si>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</si>
  <si>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</si>
  <si>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</si>
  <si>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</si>
  <si>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</si>
  <si>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</si>
  <si>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</si>
  <si>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</si>
  <si>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</si>
  <si>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</si>
  <si>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</si>
  <si>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</si>
  <si>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</si>
  <si>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</si>
  <si>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</si>
  <si>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</si>
  <si>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</si>
  <si>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</si>
  <si>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</si>
  <si>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</si>
  <si>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</si>
  <si>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</si>
  <si>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</si>
  <si>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</si>
  <si>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</si>
  <si>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</si>
  <si>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</si>
  <si>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</si>
  <si>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</si>
  <si>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</si>
  <si>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</si>
  <si>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</si>
  <si>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</si>
  <si>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</si>
  <si>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</si>
  <si>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</si>
  <si>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</si>
  <si>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</si>
  <si>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</si>
  <si>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</si>
  <si>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</si>
  <si>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</si>
  <si>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</si>
  <si>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</si>
  <si>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</si>
  <si>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</si>
  <si>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</si>
  <si>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</si>
  <si>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</si>
  <si>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</si>
  <si>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</si>
  <si>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</si>
  <si>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</si>
  <si>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</si>
  <si>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</si>
  <si>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</si>
  <si>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</si>
  <si>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</si>
  <si>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</si>
  <si>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</si>
  <si>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</si>
  <si>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</si>
  <si>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</si>
  <si>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</si>
  <si>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</si>
  <si>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</si>
  <si>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</si>
  <si>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</si>
  <si>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</si>
  <si>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</si>
  <si>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</si>
  <si>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</si>
  <si>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</si>
  <si>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</si>
  <si>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</si>
  <si>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</si>
  <si>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</si>
  <si>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</si>
  <si>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</si>
  <si>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</si>
  <si>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</si>
  <si>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</si>
  <si>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</si>
  <si>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</si>
  <si>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</si>
  <si>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</si>
  <si>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</si>
  <si>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</si>
  <si>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</si>
  <si>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</si>
  <si>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</si>
  <si>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</si>
  <si>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</si>
  <si>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</si>
  <si>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</si>
  <si>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</si>
  <si>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</si>
  <si>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</si>
  <si>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</si>
  <si>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</si>
  <si>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</si>
  <si>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</si>
  <si>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</si>
  <si>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</si>
  <si>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</si>
  <si>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</si>
  <si>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</si>
  <si>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</si>
  <si>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</si>
  <si>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</si>
  <si>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</si>
  <si>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</si>
  <si>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</si>
  <si>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</si>
  <si>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</si>
  <si>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</si>
  <si>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</si>
  <si>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</si>
  <si>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</si>
  <si>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</si>
  <si>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</si>
  <si>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</si>
  <si>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</si>
  <si>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</si>
  <si>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</si>
  <si>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</si>
  <si>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</si>
  <si>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</si>
  <si>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</si>
  <si>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</si>
  <si>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</si>
  <si>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</si>
  <si>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</si>
  <si>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</si>
  <si>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</si>
  <si>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</si>
  <si>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</si>
  <si>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</si>
  <si>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</si>
  <si>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</si>
  <si>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</si>
  <si>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</si>
  <si>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</si>
  <si>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</si>
  <si>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</si>
  <si>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</si>
  <si>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</si>
  <si>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</si>
  <si>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</si>
  <si>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</si>
  <si>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</si>
  <si>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</si>
  <si>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</si>
  <si>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</si>
  <si>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</si>
  <si>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</si>
  <si>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</si>
  <si>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</si>
  <si>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</si>
  <si>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</si>
  <si>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</si>
  <si>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</si>
  <si>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</si>
  <si>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</si>
  <si>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</si>
  <si>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</si>
  <si>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</si>
  <si>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</si>
  <si>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</si>
  <si>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</si>
  <si>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</si>
  <si>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</si>
  <si>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</si>
  <si>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</si>
  <si>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</si>
  <si>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</si>
  <si>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</si>
  <si>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</si>
  <si>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</si>
  <si>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</si>
  <si>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</si>
  <si>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</si>
  <si>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</si>
  <si>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</si>
  <si>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</si>
  <si>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</si>
  <si>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</si>
  <si>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</si>
  <si>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</si>
  <si>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</si>
  <si>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</si>
  <si>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</si>
  <si>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</si>
  <si>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</si>
  <si>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</si>
  <si>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</si>
  <si>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</si>
  <si>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</si>
  <si>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</si>
  <si>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</si>
  <si>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</si>
  <si>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</si>
  <si>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</si>
  <si>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</si>
  <si>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</si>
  <si>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</si>
  <si>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</si>
  <si>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</si>
  <si>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</si>
  <si>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</si>
  <si>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</si>
  <si>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</si>
  <si>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</si>
  <si>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</si>
  <si>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</si>
  <si>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</si>
  <si>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</si>
  <si>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</si>
  <si>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</si>
  <si>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</si>
  <si>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</si>
  <si>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</si>
  <si>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</si>
  <si>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</si>
  <si>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</si>
  <si>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</si>
  <si>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</si>
  <si>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</si>
  <si>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</si>
  <si>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</si>
  <si>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</si>
  <si>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</si>
  <si>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</si>
  <si>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</si>
  <si>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</si>
  <si>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</si>
  <si>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</si>
  <si>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</si>
  <si>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</si>
  <si>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</si>
  <si>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</si>
  <si>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</si>
  <si>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</si>
  <si>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</si>
  <si>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</si>
  <si>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</si>
  <si>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</si>
  <si>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</si>
  <si>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</si>
  <si>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</si>
  <si>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</si>
  <si>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</si>
  <si>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</si>
  <si>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</si>
  <si>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</si>
  <si>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</si>
  <si>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</si>
  <si>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</si>
  <si>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</si>
  <si>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</si>
  <si>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</si>
  <si>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</si>
  <si>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</si>
  <si>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</si>
  <si>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</si>
  <si>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</si>
  <si>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</si>
  <si>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</si>
  <si>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</si>
  <si>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</si>
  <si>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</si>
  <si>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</si>
  <si>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</si>
  <si>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</si>
  <si>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</si>
  <si>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</si>
  <si>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</si>
  <si>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</si>
  <si>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</si>
  <si>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</si>
  <si>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</si>
  <si>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</si>
  <si>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</si>
  <si>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</si>
  <si>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</si>
  <si>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</si>
  <si>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</si>
  <si>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</si>
  <si>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</si>
  <si>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</si>
  <si>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</si>
  <si>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</si>
  <si>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</si>
  <si>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</si>
  <si>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</si>
  <si>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</si>
  <si>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</si>
  <si>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</si>
  <si>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</si>
  <si>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</si>
  <si>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</si>
  <si>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</si>
  <si>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</si>
  <si>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</si>
  <si>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</si>
  <si>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</si>
  <si>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</si>
  <si>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</si>
  <si>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</si>
  <si>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</si>
  <si>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</si>
  <si>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</si>
  <si>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</si>
  <si>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</si>
  <si>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</si>
  <si>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</si>
  <si>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</si>
  <si>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</si>
  <si>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</si>
  <si>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</si>
  <si>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</si>
  <si>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</si>
  <si>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</si>
  <si>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</si>
  <si>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</si>
  <si>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</si>
  <si>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</si>
  <si>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</si>
  <si>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</si>
  <si>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</si>
  <si>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</si>
  <si>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</si>
  <si>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</si>
  <si>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</si>
  <si>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</si>
  <si>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</si>
  <si>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</si>
  <si>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</si>
  <si>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</si>
  <si>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</si>
  <si>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</si>
  <si>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</si>
  <si>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</si>
  <si>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</si>
  <si>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</si>
  <si>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</si>
  <si>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</si>
  <si>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</si>
  <si>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</si>
  <si>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</si>
  <si>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</si>
  <si>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</si>
  <si>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</si>
  <si>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</si>
  <si>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</si>
  <si>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</si>
  <si>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</si>
  <si>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</si>
  <si>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</si>
  <si>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</si>
  <si>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</si>
  <si>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</si>
  <si>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</si>
  <si>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</si>
  <si>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</si>
  <si>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</si>
  <si>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</si>
  <si>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</si>
  <si>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</si>
  <si>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</si>
  <si>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</si>
  <si>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</si>
  <si>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</si>
  <si>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</si>
  <si>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</si>
  <si>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</si>
  <si>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</si>
  <si>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</si>
  <si>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</si>
  <si>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</si>
  <si>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</si>
  <si>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</si>
  <si>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</si>
  <si>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</si>
  <si>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</si>
  <si>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</si>
  <si>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</si>
  <si>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</si>
  <si>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</si>
  <si>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</si>
  <si>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</si>
  <si>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</si>
  <si>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</si>
  <si>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</si>
  <si>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</si>
  <si>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</si>
  <si>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</si>
  <si>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</si>
  <si>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</si>
  <si>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</si>
  <si>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</si>
  <si>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</si>
  <si>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</si>
  <si>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</si>
  <si>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</si>
  <si>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</si>
  <si>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</si>
  <si>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</si>
  <si>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</si>
  <si>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</si>
  <si>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</si>
  <si>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</si>
  <si>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</si>
  <si>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</si>
  <si>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</si>
  <si>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</si>
  <si>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</si>
  <si>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</si>
  <si>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</si>
  <si>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</si>
  <si>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</si>
  <si>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</si>
  <si>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</si>
  <si>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</si>
  <si>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</si>
  <si>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</si>
  <si>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</si>
  <si>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</si>
  <si>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</si>
  <si>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</si>
  <si>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</si>
  <si>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</si>
  <si>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</si>
  <si>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</si>
  <si>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</si>
  <si>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</si>
  <si>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</si>
  <si>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</si>
  <si>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</si>
  <si>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</si>
  <si>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</si>
  <si>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</si>
  <si>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</si>
  <si>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</si>
  <si>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</si>
  <si>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</si>
  <si>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</si>
  <si>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</si>
  <si>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</si>
  <si>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</si>
  <si>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</si>
  <si>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</si>
  <si>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</si>
  <si>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</si>
  <si>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</si>
  <si>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</si>
  <si>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</si>
  <si>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</si>
  <si>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</si>
  <si>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</si>
  <si>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</si>
  <si>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</si>
  <si>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</si>
  <si>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</si>
  <si>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</si>
  <si>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</si>
  <si>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</si>
  <si>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</si>
  <si>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</si>
  <si>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</si>
  <si>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</si>
  <si>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</si>
  <si>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</si>
  <si>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</si>
  <si>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</si>
  <si>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</si>
  <si>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</si>
  <si>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</si>
  <si>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</si>
  <si>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</si>
  <si>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</si>
  <si>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</si>
  <si>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</si>
  <si>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</si>
  <si>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</si>
  <si>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</si>
  <si>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</si>
  <si>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</si>
  <si>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</si>
  <si>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</si>
  <si>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</si>
  <si>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</si>
  <si>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</si>
  <si>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</si>
  <si>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</si>
  <si>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</si>
  <si>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</si>
  <si>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</si>
  <si>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</si>
  <si>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</si>
  <si>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</si>
  <si>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</si>
  <si>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</si>
  <si>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</si>
  <si>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</si>
  <si>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</si>
  <si>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</si>
  <si>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</si>
  <si>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</si>
  <si>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</si>
  <si>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</si>
  <si>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</si>
  <si>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</si>
  <si>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</si>
  <si>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</si>
  <si>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</si>
  <si>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</si>
  <si>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</si>
  <si>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</si>
  <si>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</si>
  <si>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</si>
  <si>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</si>
  <si>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</si>
  <si>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</si>
  <si>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</si>
  <si>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</si>
  <si>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</si>
  <si>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</si>
  <si>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</si>
  <si>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</si>
  <si>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</si>
  <si>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</si>
  <si>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</si>
  <si>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</si>
  <si>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</si>
  <si>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</si>
  <si>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</si>
  <si>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</si>
  <si>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</si>
  <si>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</si>
  <si>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</si>
  <si>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</si>
  <si>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</si>
  <si>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</si>
  <si>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</si>
  <si>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</si>
  <si>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</si>
  <si>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</si>
  <si>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</si>
  <si>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</si>
  <si>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</si>
  <si>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</si>
  <si>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</si>
  <si>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</si>
  <si>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</si>
  <si>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</si>
  <si>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</si>
  <si>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</si>
  <si>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</si>
  <si>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</si>
  <si>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</si>
  <si>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</si>
  <si>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</si>
  <si>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</si>
  <si>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</si>
  <si>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</si>
  <si>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</si>
  <si>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</si>
  <si>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</si>
  <si>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</si>
  <si>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</si>
  <si>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</si>
  <si>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</si>
  <si>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</si>
  <si>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</si>
  <si>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</si>
  <si>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</si>
  <si>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</si>
  <si>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</si>
  <si>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</si>
  <si>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</si>
  <si>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</si>
  <si>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</si>
  <si>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</si>
  <si>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</si>
  <si>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</si>
  <si>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</si>
  <si>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</si>
  <si>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</si>
  <si>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</si>
  <si>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</si>
  <si>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</si>
  <si>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</si>
  <si>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</si>
  <si>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</si>
  <si>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</si>
  <si>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</si>
  <si>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</si>
  <si>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</si>
  <si>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</si>
  <si>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</si>
  <si>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</si>
  <si>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</si>
  <si>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</si>
  <si>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</si>
  <si>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</si>
  <si>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</si>
  <si>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</si>
  <si>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</si>
  <si>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</si>
  <si>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</si>
  <si>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</si>
  <si>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</si>
  <si>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</si>
  <si>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</si>
  <si>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</si>
  <si>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</si>
  <si>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</si>
  <si>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</si>
  <si>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</si>
  <si>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</si>
  <si>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</si>
  <si>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</si>
  <si>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</si>
  <si>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</si>
  <si>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</si>
  <si>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</si>
  <si>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</si>
  <si>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</si>
  <si>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</si>
  <si>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</si>
  <si>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</si>
  <si>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</si>
  <si>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</si>
  <si>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</si>
  <si>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</si>
  <si>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</si>
  <si>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</si>
  <si>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</si>
  <si>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</si>
  <si>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</si>
  <si>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</si>
  <si>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</si>
  <si>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</si>
  <si>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</si>
  <si>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</si>
  <si>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</si>
  <si>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</si>
  <si>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</si>
  <si>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</si>
  <si>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</si>
  <si>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</si>
  <si>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</si>
  <si>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</si>
  <si>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</si>
  <si>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</si>
  <si>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</si>
  <si>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</si>
  <si>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</si>
  <si>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</si>
  <si>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</si>
  <si>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</si>
  <si>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</si>
  <si>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</si>
  <si>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</si>
  <si>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</si>
  <si>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</si>
  <si>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</si>
  <si>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</si>
  <si>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</si>
  <si>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</si>
  <si>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</si>
  <si>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</si>
  <si>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</si>
  <si>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</si>
  <si>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</si>
  <si>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</si>
  <si>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</si>
  <si>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</si>
  <si>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</si>
  <si>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</si>
  <si>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</si>
  <si>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</si>
  <si>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</si>
  <si>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</si>
  <si>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</si>
  <si>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</si>
  <si>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</si>
  <si>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</si>
  <si>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</si>
  <si>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</si>
  <si>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</si>
  <si>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</si>
  <si>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</si>
  <si>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</si>
  <si>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</si>
  <si>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</si>
  <si>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</si>
  <si>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</si>
  <si>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</si>
  <si>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</si>
  <si>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</si>
  <si>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</si>
  <si>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</si>
  <si>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</si>
  <si>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</si>
  <si>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</si>
  <si>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</si>
  <si>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</si>
  <si>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</si>
  <si>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</si>
  <si>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</si>
  <si>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</si>
  <si>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</si>
  <si>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</si>
  <si>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</si>
  <si>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</si>
  <si>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</si>
  <si>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</si>
  <si>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</si>
  <si>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</si>
  <si>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</si>
  <si>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</si>
  <si>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</si>
  <si>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</si>
  <si>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</si>
  <si>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</si>
  <si>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</si>
  <si>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</si>
  <si>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</si>
  <si>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</si>
  <si>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</si>
  <si>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</si>
  <si>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</si>
  <si>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</si>
  <si>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</si>
  <si>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</si>
  <si>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</si>
  <si>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</si>
  <si>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</si>
  <si>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</si>
  <si>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</si>
  <si>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</si>
  <si>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</si>
  <si>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</si>
  <si>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</si>
  <si>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</si>
  <si>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</si>
  <si>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</si>
  <si>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</si>
  <si>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</si>
  <si>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</si>
  <si>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</si>
  <si>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</si>
  <si>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</si>
  <si>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</si>
  <si>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</si>
  <si>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</si>
  <si>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</si>
  <si>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</si>
  <si>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</si>
  <si>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</si>
  <si>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</si>
  <si>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</si>
  <si>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</si>
  <si>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</si>
  <si>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</si>
  <si>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</si>
  <si>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</si>
  <si>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</si>
  <si>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</si>
  <si>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</si>
  <si>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</si>
  <si>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</si>
  <si>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</si>
  <si>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</si>
  <si>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</si>
  <si>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</si>
  <si>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</si>
  <si>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</si>
  <si>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</si>
  <si>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</si>
  <si>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</si>
  <si>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</si>
  <si>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</si>
  <si>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</si>
  <si>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</si>
  <si>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</si>
  <si>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</si>
  <si>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</si>
  <si>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</si>
  <si>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</si>
  <si>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</si>
  <si>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</si>
  <si>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</si>
  <si>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</si>
  <si>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</si>
  <si>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</si>
  <si>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</si>
  <si>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</si>
  <si>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</si>
  <si>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</si>
  <si>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</si>
  <si>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</si>
  <si>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</si>
  <si>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</si>
  <si>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</si>
  <si>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</si>
  <si>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</si>
  <si>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</si>
  <si>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</si>
  <si>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</si>
  <si>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</si>
  <si>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</si>
  <si>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</si>
  <si>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</si>
  <si>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</si>
  <si>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</si>
  <si>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</si>
  <si>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</si>
  <si>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</si>
  <si>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</si>
  <si>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</si>
  <si>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</si>
  <si>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</si>
  <si>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</si>
  <si>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</si>
  <si>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</si>
  <si>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</si>
  <si>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</si>
  <si>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</si>
  <si>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</si>
  <si>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</si>
  <si>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</si>
  <si>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</si>
  <si>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</si>
  <si>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</si>
  <si>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</si>
  <si>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</si>
  <si>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</si>
  <si>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</si>
  <si>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</si>
  <si>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</si>
  <si>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</si>
  <si>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</si>
  <si>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</si>
  <si>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</si>
  <si>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</si>
  <si>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</si>
  <si>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</si>
  <si>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</si>
  <si>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</si>
  <si>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</si>
  <si>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</si>
  <si>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</si>
  <si>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</si>
  <si>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</si>
  <si>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</si>
  <si>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</si>
  <si>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</si>
  <si>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</si>
  <si>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</si>
  <si>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</si>
  <si>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</si>
  <si>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</si>
  <si>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</si>
  <si>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</si>
  <si>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</si>
  <si>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</si>
  <si>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</si>
  <si>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</si>
  <si>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</si>
  <si>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</si>
  <si>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</si>
  <si>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</si>
  <si>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</si>
  <si>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</si>
  <si>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</si>
  <si>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</si>
  <si>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</si>
  <si>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</si>
  <si>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</si>
  <si>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</si>
  <si>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</si>
  <si>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</si>
  <si>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</si>
  <si>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</si>
  <si>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</si>
  <si>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</si>
  <si>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</si>
  <si>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</si>
  <si>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</si>
  <si>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</si>
  <si>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</si>
  <si>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</si>
  <si>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</si>
  <si>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</si>
  <si>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</si>
  <si>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</si>
  <si>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</si>
  <si>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</si>
  <si>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</si>
  <si>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</si>
  <si>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</si>
  <si>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</si>
  <si>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</si>
  <si>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</si>
  <si>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</si>
  <si>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</si>
  <si>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</si>
  <si>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</si>
  <si>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</si>
  <si>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</si>
  <si>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</si>
  <si>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</si>
  <si>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</si>
  <si>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</si>
  <si>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</si>
  <si>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</si>
  <si>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</si>
  <si>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</si>
  <si>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</si>
  <si>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</si>
  <si>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</si>
  <si>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</si>
  <si>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</si>
  <si>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</si>
  <si>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</si>
  <si>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</si>
  <si>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</si>
  <si>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</si>
  <si>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</si>
  <si>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</si>
  <si>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</si>
  <si>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</si>
  <si>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</si>
  <si>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</si>
  <si>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</si>
  <si>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</si>
  <si>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</si>
  <si>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</si>
  <si>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</si>
  <si>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</si>
  <si>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</si>
  <si>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</si>
  <si>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</si>
  <si>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</si>
  <si>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</si>
  <si>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</si>
  <si>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</si>
  <si>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</si>
  <si>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</si>
  <si>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</si>
  <si>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</si>
  <si>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</si>
  <si>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</si>
  <si>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</si>
  <si>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</si>
  <si>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</si>
  <si>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</si>
  <si>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</si>
  <si>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</si>
  <si>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</si>
  <si>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</si>
  <si>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</si>
  <si>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</si>
  <si>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</si>
  <si>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</si>
  <si>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</si>
  <si>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</si>
  <si>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</si>
  <si>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</si>
  <si>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</si>
  <si>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</si>
  <si>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</si>
  <si>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</si>
  <si>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</si>
  <si>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</si>
  <si>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</si>
  <si>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</si>
  <si>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</si>
  <si>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</si>
  <si>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</si>
  <si>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</si>
  <si>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</si>
  <si>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</si>
  <si>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</si>
  <si>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</si>
  <si>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</si>
  <si>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</si>
  <si>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</si>
  <si>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</si>
  <si>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</si>
  <si>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</si>
  <si>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</si>
  <si>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</si>
  <si>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</si>
  <si>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</si>
  <si>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</si>
  <si>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</si>
  <si>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</si>
  <si>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</si>
  <si>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</si>
  <si>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</si>
  <si>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</si>
  <si>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</si>
  <si>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</si>
  <si>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</si>
  <si>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</si>
  <si>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</si>
  <si>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</si>
  <si>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</si>
  <si>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</si>
  <si>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</si>
  <si>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</si>
  <si>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</si>
  <si>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</si>
  <si>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</si>
  <si>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</si>
  <si>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</si>
  <si>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</si>
  <si>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</si>
  <si>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</si>
  <si>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</si>
  <si>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</si>
  <si>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</si>
  <si>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</si>
  <si>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</si>
  <si>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</si>
  <si>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</si>
  <si>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</si>
  <si>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</si>
  <si>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</si>
  <si>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</si>
  <si>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</si>
  <si>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</si>
  <si>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</si>
  <si>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</si>
  <si>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</si>
  <si>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</si>
  <si>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</si>
  <si>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</si>
  <si>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</si>
  <si>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</si>
  <si>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</si>
  <si>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</si>
  <si>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</si>
  <si>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</si>
  <si>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</si>
  <si>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</si>
  <si>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</si>
  <si>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</si>
  <si>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</si>
  <si>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</si>
  <si>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</si>
  <si>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</si>
  <si>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</si>
  <si>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</si>
  <si>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</si>
  <si>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</si>
  <si>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</si>
  <si>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</si>
  <si>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</si>
  <si>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</si>
  <si>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</si>
  <si>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</si>
  <si>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</si>
  <si>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</si>
  <si>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</si>
  <si>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</si>
  <si>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</si>
  <si>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</si>
  <si>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</si>
  <si>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</si>
  <si>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</si>
  <si>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</si>
  <si>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</si>
  <si>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</si>
  <si>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</si>
  <si>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</si>
  <si>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</si>
  <si>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</si>
  <si>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</si>
  <si>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</si>
  <si>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</si>
  <si>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</si>
  <si>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</si>
  <si>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</si>
  <si>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</si>
  <si>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</si>
  <si>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</si>
  <si>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</si>
  <si>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</si>
  <si>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</si>
  <si>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</si>
  <si>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</si>
  <si>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</si>
  <si>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</si>
  <si>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</si>
  <si>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</si>
  <si>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</si>
  <si>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</si>
  <si>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</si>
  <si>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</si>
  <si>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</si>
  <si>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</si>
  <si>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</si>
  <si>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</si>
  <si>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</si>
  <si>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</si>
  <si>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</si>
  <si>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</si>
  <si>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</si>
  <si>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</si>
  <si>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</si>
  <si>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</si>
  <si>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</si>
  <si>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</si>
  <si>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</si>
  <si>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</si>
  <si>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</si>
  <si>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</si>
  <si>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</si>
  <si>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</si>
  <si>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</si>
  <si>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</si>
  <si>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</si>
  <si>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</si>
  <si>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</si>
  <si>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</si>
  <si>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</si>
  <si>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</si>
  <si>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</si>
  <si>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</si>
  <si>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</si>
  <si>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</si>
  <si>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</si>
  <si>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</si>
  <si>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</si>
  <si>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</si>
  <si>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</si>
  <si>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</si>
  <si>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</si>
  <si>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</si>
  <si>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</si>
  <si>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</si>
  <si>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</si>
  <si>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</si>
  <si>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</si>
  <si>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</si>
  <si>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</si>
  <si>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</si>
  <si>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</si>
  <si>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</si>
  <si>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</si>
  <si>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</si>
  <si>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</si>
  <si>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</si>
  <si>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</si>
  <si>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</si>
  <si>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</si>
  <si>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</si>
  <si>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</si>
  <si>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</si>
  <si>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</si>
  <si>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</si>
  <si>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</si>
  <si>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</si>
  <si>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</si>
  <si>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</si>
  <si>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</si>
  <si>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</si>
  <si>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</si>
  <si>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</si>
  <si>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</si>
  <si>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</si>
  <si>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</si>
  <si>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</si>
  <si>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</si>
  <si>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</si>
  <si>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</si>
  <si>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</si>
  <si>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</si>
  <si>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</si>
  <si>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</si>
  <si>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</si>
  <si>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</si>
  <si>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</si>
  <si>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</si>
  <si>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</si>
  <si>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</si>
  <si>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</si>
  <si>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</si>
  <si>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</si>
  <si>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</si>
  <si>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</si>
  <si>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</si>
  <si>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</si>
  <si>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</si>
  <si>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</si>
  <si>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</si>
  <si>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</si>
  <si>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</si>
  <si>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</si>
  <si>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</si>
  <si>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</si>
  <si>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</si>
  <si>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</si>
  <si>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</si>
  <si>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</si>
  <si>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</si>
  <si>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</si>
  <si>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</si>
  <si>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</si>
  <si>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</si>
  <si>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</si>
  <si>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</si>
  <si>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</si>
  <si>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</si>
  <si>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</si>
  <si>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</si>
  <si>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</si>
  <si>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</si>
  <si>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</si>
  <si>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</si>
  <si>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</si>
  <si>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</si>
  <si>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</si>
  <si>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</si>
  <si>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</si>
  <si>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</si>
  <si>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</si>
  <si>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</si>
  <si>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</si>
  <si>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</si>
  <si>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</si>
  <si>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</si>
  <si>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</si>
  <si>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</si>
  <si>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</si>
  <si>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</si>
  <si>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</si>
  <si>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</si>
  <si>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</si>
  <si>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</si>
  <si>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</si>
  <si>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</si>
  <si>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</si>
  <si>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</si>
  <si>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</si>
  <si>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</si>
  <si>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</si>
  <si>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</si>
  <si>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</si>
  <si>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</si>
  <si>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</si>
  <si>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</si>
  <si>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</si>
  <si>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</si>
  <si>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</si>
  <si>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</si>
  <si>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</si>
  <si>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</si>
  <si>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</si>
  <si>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</si>
  <si>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</si>
  <si>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</si>
  <si>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</si>
  <si>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</si>
  <si>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</si>
  <si>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</si>
  <si>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</si>
  <si>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</si>
  <si>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</si>
  <si>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</si>
  <si>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</si>
  <si>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</si>
  <si>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</si>
  <si>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</si>
  <si>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</si>
  <si>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</si>
  <si>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</si>
  <si>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</si>
  <si>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</si>
  <si>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</si>
  <si>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</si>
  <si>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</si>
  <si>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</si>
  <si>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</si>
  <si>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</si>
  <si>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</si>
  <si>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</si>
  <si>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</si>
  <si>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</si>
  <si>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</si>
  <si>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</si>
  <si>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</si>
  <si>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</si>
  <si>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</si>
  <si>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</si>
  <si>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</si>
  <si>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</si>
  <si>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</si>
  <si>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</si>
  <si>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</si>
  <si>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</si>
  <si>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</si>
  <si>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</si>
  <si>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</si>
  <si>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</si>
  <si>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</si>
  <si>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</si>
  <si>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</si>
  <si>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</si>
  <si>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</si>
  <si>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</si>
  <si>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</si>
  <si>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</si>
  <si>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</si>
  <si>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</si>
  <si>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</si>
  <si>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</si>
  <si>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</si>
  <si>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</si>
  <si>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</si>
  <si>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</si>
  <si>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</si>
  <si>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</si>
  <si>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</si>
  <si>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</si>
  <si>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</si>
  <si>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</si>
  <si>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</si>
  <si>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</si>
  <si>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</si>
  <si>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</si>
  <si>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</si>
  <si>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</si>
  <si>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</si>
  <si>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</si>
  <si>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</si>
  <si>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</si>
  <si>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</si>
  <si>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</si>
  <si>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</si>
  <si>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</si>
  <si>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</si>
  <si>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</si>
  <si>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</si>
  <si>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</si>
  <si>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</si>
  <si>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</si>
  <si>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</si>
  <si>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</si>
  <si>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</si>
  <si>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</si>
  <si>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</si>
  <si>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</si>
  <si>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</si>
  <si>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</si>
  <si>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</si>
  <si>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</si>
  <si>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</si>
  <si>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</si>
  <si>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</si>
  <si>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</si>
  <si>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</si>
  <si>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</si>
  <si>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</si>
  <si>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</si>
  <si>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</si>
  <si>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</si>
  <si>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</si>
  <si>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</si>
  <si>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</si>
  <si>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</si>
  <si>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</si>
  <si>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</si>
  <si>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</si>
  <si>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</si>
  <si>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</si>
  <si>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</si>
  <si>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</si>
  <si>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</si>
  <si>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</si>
  <si>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</si>
  <si>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</si>
  <si>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</si>
  <si>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</si>
  <si>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</si>
  <si>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</si>
  <si>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</si>
  <si>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</si>
  <si>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</si>
  <si>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</si>
  <si>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</si>
  <si>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</si>
  <si>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</si>
  <si>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</si>
  <si>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</si>
  <si>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</si>
  <si>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</si>
  <si>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</si>
  <si>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</si>
  <si>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</si>
  <si>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</si>
  <si>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</si>
  <si>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</si>
  <si>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</si>
  <si>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</si>
  <si>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</si>
  <si>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</si>
  <si>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</si>
  <si>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</si>
  <si>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</si>
  <si>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</si>
  <si>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</si>
  <si>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</si>
  <si>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</si>
  <si>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</si>
  <si>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</si>
  <si>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</si>
  <si>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</si>
  <si>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</si>
  <si>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</si>
  <si>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</si>
  <si>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</si>
  <si>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</si>
  <si>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</si>
  <si>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</si>
  <si>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</si>
  <si>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</si>
  <si>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</si>
  <si>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</si>
  <si>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</si>
  <si>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</si>
  <si>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</si>
  <si>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</si>
  <si>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</si>
  <si>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</si>
  <si>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</si>
  <si>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</si>
  <si>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</si>
  <si>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</si>
  <si>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</si>
  <si>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</si>
  <si>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</si>
  <si>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</si>
  <si>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</si>
  <si>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</si>
  <si>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</si>
  <si>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</si>
  <si>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</si>
  <si>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</si>
  <si>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</si>
  <si>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</si>
  <si>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</si>
  <si>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</si>
  <si>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</si>
  <si>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</si>
  <si>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</si>
  <si>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</si>
  <si>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</si>
  <si>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</si>
  <si>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</si>
  <si>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</si>
  <si>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</si>
  <si>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</si>
  <si>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</si>
  <si>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</si>
  <si>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</si>
  <si>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</si>
  <si>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</si>
  <si>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</si>
  <si>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</si>
  <si>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</si>
  <si>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</si>
  <si>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</si>
  <si>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</si>
  <si>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</si>
  <si>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</si>
  <si>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</si>
  <si>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</si>
  <si>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</si>
  <si>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</si>
  <si>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</si>
  <si>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</si>
  <si>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</si>
  <si>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</si>
  <si>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</si>
  <si>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</si>
  <si>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</si>
  <si>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</si>
  <si>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</si>
  <si>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</si>
  <si>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</si>
  <si>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</si>
  <si>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</si>
  <si>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</si>
  <si>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</si>
  <si>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</si>
  <si>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</si>
  <si>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</si>
  <si>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</si>
  <si>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</si>
  <si>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</si>
  <si>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</si>
  <si>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</si>
  <si>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</si>
  <si>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</si>
  <si>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</si>
  <si>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</si>
  <si>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</si>
  <si>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</si>
  <si>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</si>
  <si>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</si>
  <si>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</si>
  <si>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</si>
  <si>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</si>
  <si>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</si>
  <si>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</si>
  <si>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</si>
  <si>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</si>
  <si>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</si>
  <si>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</si>
  <si>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</si>
  <si>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</si>
  <si>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</si>
  <si>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</si>
  <si>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</si>
  <si>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</si>
  <si>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</si>
  <si>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</si>
  <si>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</si>
  <si>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</si>
  <si>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</si>
  <si>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</si>
  <si>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</si>
  <si>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</si>
  <si>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</si>
  <si>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</si>
  <si>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</si>
  <si>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</si>
  <si>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</si>
  <si>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</si>
  <si>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</si>
  <si>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</si>
  <si>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</si>
  <si>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</si>
  <si>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</si>
  <si>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</si>
  <si>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</si>
  <si>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</si>
  <si>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</si>
  <si>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</si>
  <si>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</si>
  <si>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</si>
  <si>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</si>
  <si>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</si>
  <si>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</si>
  <si>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</si>
  <si>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</si>
  <si>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</si>
  <si>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</si>
  <si>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</si>
  <si>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</si>
  <si>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</si>
  <si>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</si>
  <si>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</si>
  <si>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</si>
  <si>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</si>
  <si>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</si>
  <si>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</si>
  <si>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</si>
  <si>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</si>
  <si>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</si>
  <si>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</si>
  <si>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</si>
  <si>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</si>
  <si>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</si>
  <si>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</si>
  <si>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</si>
  <si>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</si>
  <si>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</si>
  <si>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</si>
  <si>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</si>
  <si>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</si>
  <si>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</si>
  <si>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</si>
  <si>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</si>
  <si>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</si>
  <si>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</si>
  <si>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</si>
  <si>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</si>
  <si>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</si>
  <si>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</si>
  <si>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</si>
  <si>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</si>
  <si>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</si>
  <si>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</si>
  <si>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</si>
  <si>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</si>
  <si>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</si>
  <si>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</si>
  <si>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</si>
  <si>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</si>
  <si>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</si>
  <si>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</si>
  <si>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</si>
  <si>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</si>
  <si>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</si>
  <si>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</si>
  <si>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</si>
  <si>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</si>
  <si>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</si>
  <si>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</si>
  <si>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</si>
  <si>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</si>
  <si>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</si>
  <si>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</si>
  <si>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</si>
  <si>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</si>
  <si>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</si>
  <si>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</si>
  <si>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</si>
  <si>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</si>
  <si>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</si>
  <si>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</si>
  <si>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</si>
  <si>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</si>
  <si>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</si>
  <si>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</si>
  <si>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</si>
  <si>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</si>
  <si>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</si>
  <si>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</si>
  <si>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</si>
  <si>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</si>
  <si>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</si>
  <si>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</si>
  <si>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</si>
  <si>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</si>
  <si>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</si>
  <si>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</si>
  <si>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</si>
  <si>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</si>
  <si>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</si>
  <si>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</si>
  <si>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</si>
  <si>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</si>
  <si>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</si>
  <si>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</si>
  <si>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</si>
  <si>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</si>
  <si>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</si>
  <si>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</si>
  <si>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</si>
  <si>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</si>
  <si>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</si>
  <si>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</si>
  <si>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</si>
  <si>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</si>
  <si>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</si>
  <si>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</si>
  <si>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</si>
  <si>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</si>
  <si>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</si>
  <si>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</si>
  <si>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</si>
  <si>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</si>
  <si>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</si>
  <si>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</si>
  <si>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</si>
  <si>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</si>
  <si>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</si>
  <si>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</si>
  <si>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</si>
  <si>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</si>
  <si>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</si>
  <si>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</si>
  <si>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</si>
  <si>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</si>
  <si>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</si>
  <si>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</si>
  <si>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</si>
  <si>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</si>
  <si>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</si>
  <si>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</si>
  <si>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</si>
  <si>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</si>
  <si>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</si>
  <si>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</si>
  <si>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</si>
  <si>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</si>
  <si>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</si>
  <si>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</si>
  <si>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</si>
  <si>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</si>
  <si>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</si>
  <si>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</si>
  <si>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</si>
  <si>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</si>
  <si>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</si>
  <si>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</si>
  <si>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</si>
  <si>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</si>
  <si>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</si>
  <si>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</si>
  <si>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</si>
  <si>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</si>
  <si>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</si>
  <si>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</si>
  <si>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</si>
  <si>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</si>
  <si>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</si>
  <si>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</si>
  <si>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</si>
  <si>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</si>
  <si>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</si>
  <si>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</si>
  <si>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</si>
  <si>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</si>
  <si>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</si>
  <si>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</si>
  <si>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</si>
  <si>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</si>
  <si>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</si>
  <si>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</si>
  <si>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</si>
  <si>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</si>
  <si>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</si>
  <si>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</si>
  <si>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</si>
  <si>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</si>
  <si>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</si>
  <si>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</si>
  <si>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</si>
  <si>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</si>
  <si>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</si>
  <si>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</si>
  <si>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</si>
  <si>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</si>
  <si>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</si>
  <si>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</si>
  <si>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</si>
  <si>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</si>
  <si>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</si>
  <si>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</si>
  <si>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</si>
  <si>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</si>
  <si>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</si>
  <si>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</si>
  <si>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</si>
  <si>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</si>
  <si>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</si>
  <si>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</si>
  <si>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</si>
  <si>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</si>
  <si>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</si>
  <si>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</si>
  <si>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</si>
  <si>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</si>
  <si>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</si>
  <si>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</si>
  <si>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</si>
  <si>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</si>
  <si>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</si>
  <si>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</si>
  <si>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</si>
  <si>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</si>
  <si>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</si>
  <si>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</si>
  <si>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</si>
  <si>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</si>
  <si>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</si>
  <si>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</si>
  <si>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</si>
  <si>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</si>
  <si>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</si>
  <si>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</si>
  <si>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</si>
  <si>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</si>
  <si>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</si>
  <si>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</si>
  <si>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</si>
  <si>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</si>
  <si>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</si>
  <si>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</si>
  <si>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</si>
  <si>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</si>
  <si>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</si>
  <si>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</si>
  <si>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</si>
  <si>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</si>
  <si>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</si>
  <si>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</si>
  <si>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</si>
  <si>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</si>
  <si>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</si>
  <si>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</si>
  <si>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</si>
  <si>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</si>
  <si>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</si>
  <si>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</si>
  <si>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</si>
  <si>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</si>
  <si>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</si>
  <si>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</si>
  <si>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</si>
  <si>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</si>
  <si>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</si>
  <si>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</si>
  <si>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</si>
  <si>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</si>
  <si>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</si>
  <si>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</si>
  <si>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</si>
  <si>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</si>
  <si>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</si>
  <si>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</si>
  <si>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</si>
  <si>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</si>
  <si>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</si>
  <si>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</si>
  <si>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</si>
  <si>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</si>
  <si>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</si>
  <si>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</si>
  <si>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</si>
  <si>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</si>
  <si>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</si>
  <si>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</si>
  <si>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</si>
  <si>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</si>
  <si>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</si>
  <si>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</si>
  <si>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</si>
  <si>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</si>
  <si>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</si>
  <si>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</si>
  <si>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</si>
  <si>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</si>
  <si>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</si>
  <si>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</si>
  <si>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</si>
  <si>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</si>
  <si>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</si>
  <si>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</si>
  <si>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</si>
  <si>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</si>
  <si>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</si>
  <si>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</si>
  <si>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</si>
  <si>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</si>
  <si>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</si>
  <si>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</si>
  <si>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</si>
  <si>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</si>
  <si>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</si>
  <si>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</si>
  <si>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</si>
  <si>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</si>
  <si>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</si>
  <si>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</si>
  <si>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</si>
  <si>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</si>
  <si>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</si>
  <si>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</si>
  <si>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</si>
  <si>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</si>
  <si>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</si>
  <si>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</si>
  <si>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</si>
  <si>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</si>
  <si>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</si>
  <si>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</si>
  <si>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</si>
  <si>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</si>
  <si>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</si>
  <si>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</si>
  <si>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</si>
  <si>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</si>
  <si>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</si>
  <si>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</si>
  <si>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</si>
  <si>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</si>
  <si>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</si>
  <si>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</si>
  <si>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</si>
  <si>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</si>
  <si>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</si>
  <si>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</si>
  <si>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</si>
  <si>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</si>
  <si>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</si>
  <si>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</si>
  <si>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</si>
  <si>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</si>
  <si>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</si>
  <si>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</si>
  <si>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</si>
  <si>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</si>
  <si>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</si>
  <si>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</si>
  <si>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</si>
  <si>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</si>
  <si>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</si>
  <si>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</si>
  <si>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</si>
  <si>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</si>
  <si>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</si>
  <si>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</si>
  <si>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</si>
  <si>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</si>
  <si>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</si>
  <si>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</si>
  <si>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</si>
  <si>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</si>
  <si>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</si>
  <si>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</si>
  <si>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</si>
  <si>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</si>
  <si>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</si>
  <si>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</si>
  <si>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</si>
  <si>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</si>
  <si>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</si>
  <si>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</si>
  <si>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</si>
  <si>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</si>
  <si>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</si>
  <si>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</si>
  <si>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</si>
  <si>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</si>
  <si>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</si>
  <si>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</si>
  <si>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</si>
  <si>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</si>
  <si>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</si>
  <si>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</si>
  <si>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</si>
  <si>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</si>
  <si>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</si>
  <si>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</si>
  <si>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</si>
  <si>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</si>
  <si>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</si>
  <si>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</si>
  <si>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</si>
  <si>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</si>
  <si>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</si>
  <si>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</si>
  <si>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</si>
  <si>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</si>
  <si>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</si>
  <si>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</si>
  <si>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</si>
  <si>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</si>
  <si>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</si>
  <si>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</si>
  <si>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</si>
  <si>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</si>
  <si>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</si>
  <si>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</si>
  <si>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</si>
  <si>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</si>
  <si>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</si>
  <si>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</si>
  <si>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</si>
  <si>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</si>
  <si>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</si>
  <si>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</si>
  <si>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</si>
  <si>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</si>
  <si>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</si>
  <si>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</si>
  <si>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</si>
  <si>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</si>
  <si>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</si>
  <si>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</si>
  <si>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</si>
  <si>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</si>
  <si>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</si>
  <si>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</si>
  <si>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</si>
  <si>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</si>
  <si>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</si>
  <si>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</si>
  <si>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</si>
  <si>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</si>
  <si>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</si>
  <si>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</si>
  <si>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</si>
  <si>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</si>
  <si>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</si>
  <si>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</si>
  <si>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</si>
  <si>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</si>
  <si>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</si>
  <si>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</si>
  <si>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</si>
  <si>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</si>
  <si>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</si>
  <si>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</si>
  <si>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</si>
  <si>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</si>
  <si>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</si>
  <si>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</si>
  <si>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</si>
  <si>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</si>
  <si>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</si>
  <si>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</si>
  <si>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</si>
  <si>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</si>
  <si>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</si>
  <si>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</si>
  <si>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</si>
  <si>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</si>
  <si>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</si>
  <si>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</si>
  <si>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</si>
  <si>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</si>
  <si>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</si>
  <si>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</si>
  <si>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</si>
  <si>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</si>
  <si>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</si>
  <si>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</si>
  <si>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</si>
  <si>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</si>
  <si>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</si>
  <si>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</si>
  <si>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</si>
  <si>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</si>
  <si>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</si>
  <si>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</si>
  <si>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</si>
  <si>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</si>
  <si>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</si>
  <si>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</si>
  <si>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</si>
  <si>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</si>
  <si>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</si>
  <si>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</si>
  <si>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</si>
  <si>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</si>
  <si>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</si>
  <si>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</si>
  <si>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</si>
  <si>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</si>
  <si>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</si>
  <si>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</si>
  <si>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</si>
  <si>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</si>
  <si>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</si>
  <si>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</si>
  <si>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</si>
  <si>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</si>
  <si>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</si>
  <si>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</si>
  <si>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</si>
  <si>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</si>
  <si>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</si>
  <si>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</si>
  <si>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</si>
  <si>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</si>
  <si>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</si>
  <si>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</si>
  <si>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</si>
  <si>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</si>
  <si>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</si>
  <si>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</si>
  <si>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</si>
  <si>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</si>
  <si>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</si>
  <si>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</si>
  <si>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</si>
  <si>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</si>
  <si>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</si>
  <si>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</si>
  <si>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</si>
  <si>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</si>
  <si>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</si>
  <si>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</si>
  <si>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</si>
  <si>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</si>
  <si>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</si>
  <si>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</si>
  <si>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</si>
  <si>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</si>
  <si>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</si>
  <si>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</si>
  <si>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</si>
  <si>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</si>
  <si>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</si>
  <si>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</si>
  <si>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</si>
  <si>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</si>
  <si>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</si>
  <si>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</si>
  <si>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</si>
  <si>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</si>
  <si>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</si>
  <si>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</si>
  <si>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</si>
  <si>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</si>
  <si>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</si>
  <si>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</si>
  <si>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</si>
  <si>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</si>
  <si>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</si>
  <si>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</si>
  <si>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</si>
  <si>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</si>
  <si>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</si>
  <si>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</si>
  <si>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</si>
  <si>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</si>
  <si>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</si>
  <si>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</si>
  <si>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</si>
  <si>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</si>
  <si>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</si>
  <si>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</si>
  <si>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</si>
  <si>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</si>
  <si>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</si>
  <si>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</si>
  <si>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</si>
  <si>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</si>
  <si>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</si>
  <si>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</si>
  <si>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</si>
  <si>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</si>
  <si>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</si>
  <si>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</si>
  <si>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</si>
  <si>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</si>
  <si>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</si>
  <si>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</si>
  <si>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</si>
  <si>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</si>
  <si>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</si>
  <si>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</si>
  <si>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</si>
  <si>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</si>
  <si>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</si>
  <si>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</si>
  <si>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</si>
  <si>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</si>
  <si>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</si>
  <si>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</si>
  <si>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</si>
  <si>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</si>
  <si>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</si>
  <si>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</si>
  <si>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</si>
  <si>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</si>
  <si>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</si>
  <si>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</si>
  <si>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</si>
  <si>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</si>
  <si>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</si>
  <si>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</si>
  <si>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</si>
  <si>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</si>
  <si>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</si>
  <si>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</si>
  <si>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</si>
  <si>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</si>
  <si>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</si>
  <si>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</si>
  <si>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</si>
  <si>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</si>
  <si>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</si>
  <si>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</si>
  <si>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</si>
  <si>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</si>
  <si>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</si>
  <si>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</si>
  <si>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</si>
  <si>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</si>
  <si>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</si>
  <si>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</si>
  <si>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</si>
  <si>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</si>
  <si>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</si>
  <si>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</si>
  <si>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</si>
  <si>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</si>
  <si>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</si>
  <si>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</si>
  <si>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</si>
  <si>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</si>
  <si>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</si>
  <si>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</si>
  <si>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</si>
  <si>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</si>
  <si>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</si>
  <si>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</si>
  <si>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</si>
  <si>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</si>
  <si>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</si>
  <si>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</si>
  <si>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</si>
  <si>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</si>
  <si>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</si>
  <si>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</si>
  <si>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</si>
  <si>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</si>
  <si>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</si>
  <si>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</si>
  <si>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</si>
  <si>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</si>
  <si>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</si>
  <si>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</si>
  <si>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</si>
  <si>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</si>
  <si>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</si>
  <si>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</si>
  <si>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</si>
  <si>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</si>
  <si>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</si>
  <si>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</si>
  <si>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</si>
  <si>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</si>
  <si>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</si>
  <si>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</si>
  <si>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</si>
  <si>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</si>
  <si>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</si>
  <si>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</si>
  <si>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</si>
  <si>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</si>
  <si>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</si>
  <si>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</si>
  <si>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</si>
  <si>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</si>
  <si>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</si>
  <si>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</si>
  <si>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</si>
  <si>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</si>
  <si>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</si>
  <si>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</si>
  <si>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</si>
  <si>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</si>
  <si>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</si>
  <si>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</si>
  <si>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</si>
  <si>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</si>
  <si>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</si>
  <si>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</si>
  <si>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</si>
  <si>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</si>
  <si>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</si>
  <si>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</si>
  <si>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</si>
  <si>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</si>
  <si>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</si>
  <si>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</si>
  <si>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</si>
  <si>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</si>
  <si>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</si>
  <si>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</si>
  <si>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</si>
  <si>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</si>
  <si>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</si>
  <si>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</si>
  <si>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</si>
  <si>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</si>
  <si>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</si>
  <si>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</si>
  <si>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</si>
  <si>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</si>
  <si>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</si>
  <si>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</si>
  <si>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</si>
  <si>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</si>
  <si>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</si>
  <si>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</si>
  <si>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</si>
  <si>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</si>
  <si>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</si>
  <si>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</si>
  <si>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</si>
  <si>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</si>
  <si>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</si>
  <si>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</si>
  <si>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</si>
  <si>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</si>
  <si>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</si>
  <si>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</si>
  <si>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</si>
  <si>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</si>
  <si>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</si>
  <si>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</si>
  <si>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</si>
  <si>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</si>
  <si>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</si>
  <si>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</si>
  <si>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</si>
  <si>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</si>
  <si>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</si>
  <si>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</si>
  <si>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</si>
  <si>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</si>
  <si>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</si>
  <si>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</si>
  <si>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</si>
  <si>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</si>
  <si>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</si>
  <si>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</si>
  <si>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</si>
  <si>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</si>
  <si>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</si>
  <si>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</si>
  <si>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</si>
  <si>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</si>
  <si>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</si>
  <si>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</si>
  <si>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</si>
  <si>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</si>
  <si>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</si>
  <si>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</si>
  <si>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</si>
  <si>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</si>
  <si>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</si>
  <si>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</si>
  <si>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</si>
  <si>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</si>
  <si>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</si>
  <si>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</si>
  <si>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</si>
  <si>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</si>
  <si>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</si>
  <si>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</si>
  <si>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</si>
  <si>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</si>
  <si>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</si>
  <si>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</si>
  <si>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</si>
  <si>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</si>
  <si>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</si>
  <si>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</si>
  <si>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</si>
  <si>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</si>
  <si>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</si>
  <si>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</si>
  <si>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</si>
  <si>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</si>
  <si>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</si>
  <si>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</si>
  <si>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</si>
  <si>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</si>
  <si>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</si>
  <si>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</si>
  <si>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</si>
  <si>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</si>
  <si>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</si>
  <si>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</si>
  <si>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</si>
  <si>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</si>
  <si>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</si>
  <si>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</si>
  <si>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</si>
  <si>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</si>
  <si>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</si>
  <si>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</si>
  <si>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</si>
  <si>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</si>
  <si>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</si>
  <si>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</si>
  <si>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</si>
  <si>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</si>
  <si>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</si>
  <si>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</si>
  <si>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</si>
  <si>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</si>
  <si>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</si>
  <si>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</si>
  <si>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</si>
  <si>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</si>
  <si>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</si>
  <si>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</si>
  <si>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</si>
  <si>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</si>
  <si>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</si>
  <si>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</si>
  <si>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</si>
  <si>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</si>
  <si>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</si>
  <si>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</si>
  <si>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</si>
  <si>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</si>
  <si>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</si>
  <si>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</si>
  <si>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</si>
  <si>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</si>
  <si>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</si>
  <si>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</si>
  <si>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</si>
  <si>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</si>
  <si>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</si>
  <si>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</si>
  <si>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</si>
  <si>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</si>
  <si>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</si>
  <si>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</si>
  <si>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</si>
  <si>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</si>
  <si>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</si>
  <si>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</si>
  <si>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</si>
  <si>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</si>
  <si>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</si>
  <si>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</si>
  <si>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</si>
  <si>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</si>
  <si>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</si>
  <si>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</si>
  <si>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</si>
  <si>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</si>
  <si>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</si>
  <si>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</si>
  <si>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</si>
  <si>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</si>
  <si>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</si>
  <si>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</si>
  <si>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</si>
  <si>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</si>
  <si>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</si>
  <si>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</si>
  <si>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</si>
  <si>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</si>
  <si>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</si>
  <si>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</si>
  <si>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</si>
  <si>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</si>
  <si>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</si>
  <si>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</si>
  <si>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</si>
  <si>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</si>
  <si>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</si>
  <si>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</si>
  <si>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</si>
  <si>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</si>
  <si>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</si>
  <si>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</si>
  <si>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</si>
  <si>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</si>
  <si>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</si>
  <si>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</si>
  <si>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</si>
  <si>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</si>
  <si>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</si>
  <si>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</si>
  <si>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</si>
  <si>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</si>
  <si>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</si>
  <si>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</si>
  <si>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</si>
  <si>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</si>
  <si>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</si>
  <si>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</si>
  <si>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</si>
  <si>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</si>
  <si>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</si>
  <si>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</si>
  <si>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</si>
  <si>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</si>
  <si>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</si>
  <si>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</si>
  <si>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</si>
  <si>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</si>
  <si>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</si>
  <si>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</si>
  <si>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</si>
  <si>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</si>
  <si>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</si>
  <si>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</si>
  <si>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</si>
  <si>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</si>
  <si>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</si>
  <si>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</si>
  <si>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</si>
  <si>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</si>
  <si>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</si>
  <si>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</si>
  <si>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</si>
  <si>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</si>
  <si>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</si>
  <si>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</si>
  <si>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</si>
  <si>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</si>
  <si>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</si>
  <si>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</si>
  <si>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</si>
  <si>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</si>
  <si>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</si>
  <si>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</si>
  <si>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</si>
  <si>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</si>
  <si>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</si>
  <si>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</si>
  <si>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</si>
  <si>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</si>
  <si>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</si>
  <si>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</si>
  <si>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</si>
  <si>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</si>
  <si>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</si>
  <si>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</si>
  <si>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</si>
  <si>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</si>
  <si>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</si>
  <si>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</si>
  <si>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</si>
  <si>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</si>
  <si>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</si>
  <si>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</si>
  <si>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</si>
  <si>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</si>
  <si>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</si>
  <si>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</si>
  <si>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</si>
  <si>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</si>
  <si>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</si>
  <si>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</si>
  <si>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</si>
  <si>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</si>
  <si>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</si>
  <si>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</si>
  <si>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</si>
  <si>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</si>
  <si>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</si>
  <si>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</si>
  <si>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</si>
  <si>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</si>
  <si>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</si>
  <si>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</si>
  <si>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</si>
  <si>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</si>
  <si>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</si>
  <si>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</si>
  <si>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</si>
  <si>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</si>
  <si>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</si>
  <si>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</si>
  <si>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</si>
  <si>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</si>
  <si>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</si>
  <si>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</si>
  <si>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</si>
  <si>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</si>
  <si>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</si>
  <si>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</si>
  <si>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</si>
  <si>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</si>
  <si>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</si>
  <si>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</si>
  <si>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</si>
  <si>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</si>
  <si>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</si>
  <si>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</si>
  <si>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</si>
  <si>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</si>
  <si>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</si>
  <si>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</si>
  <si>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</si>
  <si>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</si>
  <si>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</si>
  <si>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</si>
  <si>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</si>
  <si>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</si>
  <si>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</si>
  <si>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</si>
  <si>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</si>
  <si>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</si>
  <si>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</si>
  <si>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</si>
  <si>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</si>
  <si>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</si>
  <si>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</si>
  <si>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</si>
  <si>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</si>
  <si>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</si>
  <si>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</si>
  <si>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</si>
  <si>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</si>
  <si>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</si>
  <si>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</si>
  <si>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</si>
  <si>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</si>
  <si>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</si>
  <si>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</si>
  <si>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</si>
  <si>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</si>
  <si>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</si>
  <si>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</si>
  <si>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</si>
  <si>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</si>
  <si>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</si>
  <si>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</si>
  <si>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</si>
  <si>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</si>
  <si>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</si>
  <si>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</si>
  <si>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</si>
  <si>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</si>
  <si>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</si>
  <si>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</si>
  <si>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</si>
  <si>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</si>
  <si>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</si>
  <si>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</si>
  <si>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</si>
  <si>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</si>
  <si>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</si>
  <si>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</si>
  <si>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</si>
  <si>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</si>
  <si>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</si>
  <si>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</si>
  <si>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</si>
  <si>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</si>
  <si>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</si>
  <si>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</si>
  <si>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</si>
  <si>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</si>
  <si>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</si>
  <si>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</si>
  <si>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</si>
  <si>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</si>
  <si>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</si>
  <si>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</si>
  <si>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</si>
  <si>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</si>
  <si>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</si>
  <si>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</si>
  <si>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</si>
  <si>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</si>
  <si>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</si>
  <si>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</si>
  <si>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</si>
  <si>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</si>
  <si>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</si>
  <si>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</si>
  <si>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</si>
  <si>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</si>
  <si>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</si>
  <si>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</si>
  <si>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</si>
  <si>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</si>
  <si>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</si>
  <si>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</si>
  <si>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</si>
  <si>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</si>
  <si>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</si>
  <si>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</si>
  <si>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</si>
  <si>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</si>
  <si>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</si>
  <si>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</si>
  <si>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</si>
  <si>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</si>
  <si>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</si>
  <si>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</si>
  <si>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</si>
  <si>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</si>
  <si>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</si>
  <si>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</si>
  <si>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</si>
  <si>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</si>
  <si>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</si>
  <si>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</si>
  <si>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</si>
  <si>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</si>
  <si>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</si>
  <si>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</si>
  <si>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</si>
  <si>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</si>
  <si>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</si>
  <si>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</si>
  <si>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</si>
  <si>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</si>
  <si>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</si>
  <si>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</si>
  <si>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</si>
  <si>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</si>
  <si>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</si>
  <si>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</si>
  <si>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</si>
  <si>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</si>
  <si>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</si>
  <si>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</si>
  <si>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</si>
  <si>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</si>
  <si>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</si>
  <si>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</si>
  <si>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</si>
  <si>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</si>
  <si>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</si>
  <si>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</si>
  <si>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</si>
  <si>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</si>
  <si>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</si>
  <si>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</si>
  <si>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</si>
  <si>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</si>
  <si>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</si>
  <si>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</si>
  <si>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</si>
  <si>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</si>
  <si>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</si>
  <si>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</si>
  <si>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</si>
  <si>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</si>
  <si>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</si>
  <si>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</si>
  <si>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</si>
  <si>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</si>
  <si>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</si>
  <si>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</si>
  <si>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</si>
  <si>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</si>
  <si>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</si>
  <si>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</si>
  <si>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</si>
  <si>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</si>
  <si>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</si>
  <si>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</si>
  <si>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</si>
  <si>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</si>
  <si>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</si>
  <si>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</si>
  <si>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</si>
  <si>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</si>
  <si>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</si>
  <si>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</si>
  <si>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</si>
  <si>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</si>
  <si>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</si>
  <si>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</si>
  <si>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</si>
  <si>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</si>
  <si>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</si>
  <si>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</si>
  <si>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</si>
  <si>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</si>
  <si>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</si>
  <si>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</si>
  <si>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</si>
  <si>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</si>
  <si>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</si>
  <si>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</si>
  <si>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</si>
  <si>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</si>
  <si>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</si>
  <si>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</si>
  <si>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</si>
  <si>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</si>
  <si>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</si>
  <si>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</si>
  <si>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</si>
  <si>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</si>
  <si>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</si>
  <si>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</si>
  <si>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</si>
  <si>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</si>
  <si>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</si>
  <si>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</si>
  <si>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</si>
  <si>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</si>
  <si>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</si>
  <si>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</si>
  <si>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</si>
  <si>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</si>
  <si>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</si>
  <si>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</si>
  <si>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</si>
  <si>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</si>
  <si>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</si>
  <si>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</si>
  <si>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</si>
  <si>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</si>
  <si>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</si>
  <si>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</si>
  <si>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</si>
  <si>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</si>
  <si>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</si>
  <si>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</si>
  <si>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</si>
  <si>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</si>
  <si>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</si>
  <si>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</si>
  <si>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</si>
  <si>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</si>
  <si>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</si>
  <si>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</si>
  <si>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</si>
  <si>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</si>
  <si>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</si>
  <si>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</si>
  <si>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</si>
  <si>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</si>
  <si>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</si>
  <si>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</si>
  <si>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</si>
  <si>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</si>
  <si>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</si>
  <si>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</si>
  <si>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</si>
  <si>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</si>
  <si>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</si>
  <si>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</si>
  <si>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</si>
  <si>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</si>
  <si>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</si>
  <si>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</si>
  <si>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</si>
  <si>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</si>
  <si>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</si>
  <si>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</si>
  <si>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</si>
  <si>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</si>
  <si>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</si>
  <si>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</si>
  <si>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</si>
  <si>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</si>
  <si>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</si>
  <si>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</si>
  <si>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</si>
  <si>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</si>
  <si>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</si>
  <si>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</si>
  <si>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</si>
  <si>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</si>
  <si>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</si>
  <si>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</si>
  <si>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</si>
  <si>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</si>
  <si>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</si>
  <si>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</si>
  <si>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</si>
  <si>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</si>
  <si>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</si>
  <si>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</si>
  <si>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</si>
  <si>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</si>
  <si>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</si>
  <si>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</si>
  <si>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</si>
  <si>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</si>
  <si>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</si>
  <si>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</si>
  <si>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</si>
  <si>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</si>
  <si>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</si>
  <si>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</si>
  <si>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</si>
  <si>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</si>
  <si>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</si>
  <si>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</si>
  <si>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</si>
  <si>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</si>
  <si>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</si>
  <si>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</si>
  <si>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</si>
  <si>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</si>
  <si>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</si>
  <si>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</si>
  <si>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</si>
  <si>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</si>
  <si>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</si>
  <si>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</si>
  <si>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</si>
  <si>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</si>
  <si>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</si>
  <si>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</si>
  <si>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</si>
  <si>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</si>
  <si>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</si>
  <si>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</si>
  <si>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</si>
  <si>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</si>
  <si>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</si>
  <si>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</si>
  <si>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</si>
  <si>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</si>
  <si>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</si>
  <si>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</si>
  <si>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</si>
  <si>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</si>
  <si>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</si>
  <si>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</si>
  <si>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</si>
  <si>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</si>
  <si>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</si>
  <si>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</si>
  <si>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</si>
  <si>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</si>
  <si>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</si>
  <si>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</si>
  <si>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</si>
  <si>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</si>
  <si>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</si>
  <si>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</si>
  <si>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</si>
  <si>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</si>
  <si>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</si>
  <si>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</si>
  <si>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</si>
  <si>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</si>
  <si>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</si>
  <si>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</si>
  <si>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</si>
  <si>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</si>
  <si>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</si>
  <si>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</si>
  <si>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</si>
  <si>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</si>
  <si>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</si>
  <si>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</si>
  <si>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</si>
  <si>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</si>
  <si>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</si>
  <si>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</si>
  <si>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</si>
  <si>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</si>
  <si>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</si>
  <si>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</si>
  <si>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</si>
  <si>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</si>
  <si>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</si>
  <si>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</si>
  <si>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</si>
  <si>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</si>
  <si>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</si>
  <si>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</si>
  <si>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</si>
  <si>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</si>
  <si>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</si>
  <si>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</si>
  <si>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</si>
  <si>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</si>
  <si>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</si>
  <si>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</si>
  <si>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</si>
  <si>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</si>
  <si>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</si>
  <si>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</si>
  <si>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</si>
  <si>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</si>
  <si>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</si>
  <si>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</si>
  <si>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</si>
  <si>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</si>
  <si>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</si>
  <si>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</si>
  <si>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</si>
  <si>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</si>
  <si>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</si>
  <si>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</si>
  <si>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</si>
  <si>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</si>
  <si>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</si>
  <si>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</si>
  <si>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</si>
  <si>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</si>
  <si>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</si>
  <si>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</si>
  <si>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</si>
  <si>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</si>
  <si>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</si>
  <si>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</si>
  <si>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</si>
  <si>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</si>
  <si>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</si>
  <si>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</si>
  <si>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</si>
  <si>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</si>
  <si>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</si>
  <si>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</si>
  <si>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</si>
  <si>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</si>
  <si>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</si>
  <si>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</si>
  <si>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</si>
  <si>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</si>
  <si>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</si>
  <si>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</si>
  <si>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</si>
  <si>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</si>
  <si>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</si>
  <si>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</si>
  <si>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</si>
  <si>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</si>
  <si>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</si>
  <si>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</si>
  <si>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</si>
  <si>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</si>
  <si>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</si>
  <si>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</si>
  <si>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</si>
  <si>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</si>
  <si>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</si>
  <si>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</si>
  <si>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</si>
  <si>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</si>
  <si>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</si>
  <si>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</si>
  <si>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</si>
  <si>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</si>
  <si>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</si>
  <si>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</si>
  <si>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</si>
  <si>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</si>
  <si>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</si>
  <si>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</si>
  <si>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</si>
  <si>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</si>
  <si>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</si>
  <si>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</si>
  <si>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</si>
  <si>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</si>
  <si>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</si>
  <si>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</si>
  <si>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</si>
  <si>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</si>
  <si>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</si>
  <si>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</si>
  <si>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</si>
  <si>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</si>
  <si>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</si>
  <si>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</si>
  <si>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</si>
  <si>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</si>
  <si>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</si>
  <si>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</si>
  <si>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</si>
  <si>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</si>
  <si>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</si>
  <si>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</si>
  <si>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</si>
  <si>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</si>
  <si>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</si>
  <si>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</si>
  <si>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</si>
  <si>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</si>
  <si>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</si>
  <si>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</si>
  <si>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</si>
  <si>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</si>
  <si>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</si>
  <si>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</si>
  <si>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</si>
  <si>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</si>
  <si>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</si>
  <si>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</si>
  <si>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</si>
  <si>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</si>
  <si>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</si>
  <si>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</si>
  <si>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</si>
  <si>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</si>
  <si>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</si>
  <si>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</si>
  <si>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</si>
  <si>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</si>
  <si>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</si>
  <si>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</si>
  <si>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</si>
  <si>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</si>
  <si>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</si>
  <si>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</si>
  <si>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</si>
  <si>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</si>
  <si>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</si>
  <si>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</si>
  <si>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</si>
  <si>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</si>
  <si>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</si>
  <si>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</si>
  <si>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</si>
  <si>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</si>
  <si>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</si>
  <si>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</si>
  <si>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</si>
  <si>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</si>
  <si>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</si>
  <si>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</si>
  <si>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</si>
  <si>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</si>
  <si>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</si>
  <si>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</si>
  <si>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</si>
  <si>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</si>
  <si>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</si>
  <si>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</si>
  <si>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</si>
  <si>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</si>
  <si>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</si>
  <si>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</si>
  <si>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</si>
  <si>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</si>
  <si>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</si>
  <si>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</si>
  <si>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</si>
  <si>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</si>
  <si>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</si>
  <si>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</si>
  <si>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</si>
  <si>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</si>
  <si>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</si>
  <si>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</si>
  <si>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</si>
  <si>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</si>
  <si>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</si>
  <si>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</si>
  <si>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</si>
  <si>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</si>
  <si>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</si>
  <si>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</si>
  <si>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</si>
  <si>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</si>
  <si>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</si>
  <si>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</si>
  <si>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</si>
  <si>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</si>
  <si>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</si>
  <si>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</si>
  <si>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</si>
  <si>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</si>
  <si>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</si>
  <si>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</si>
  <si>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</si>
  <si>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</si>
  <si>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</si>
  <si>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</si>
  <si>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</si>
  <si>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</si>
  <si>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</si>
  <si>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</si>
  <si>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</si>
  <si>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</si>
  <si>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</si>
  <si>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</si>
  <si>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</si>
  <si>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</si>
  <si>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</si>
  <si>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</si>
  <si>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</si>
  <si>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</si>
  <si>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</si>
  <si>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</si>
  <si>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</si>
  <si>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</si>
  <si>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</si>
  <si>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</si>
  <si>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</si>
  <si>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</si>
  <si>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</si>
  <si>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</si>
  <si>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</si>
  <si>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</si>
  <si>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</si>
  <si>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</si>
  <si>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</si>
  <si>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</si>
  <si>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</si>
  <si>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</si>
  <si>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</si>
  <si>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</si>
  <si>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</si>
  <si>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</si>
  <si>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</si>
  <si>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</si>
  <si>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</si>
  <si>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</si>
  <si>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</si>
  <si>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</si>
  <si>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</si>
  <si>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</si>
  <si>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</si>
  <si>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</si>
  <si>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</si>
  <si>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</si>
  <si>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</si>
  <si>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</si>
  <si>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</si>
  <si>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</si>
  <si>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</si>
  <si>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</si>
  <si>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</si>
  <si>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</si>
  <si>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</si>
  <si>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</si>
  <si>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</si>
  <si>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</si>
  <si>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</si>
  <si>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</si>
  <si>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</si>
  <si>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</si>
  <si>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</si>
  <si>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</si>
  <si>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</si>
  <si>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</si>
  <si>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</si>
  <si>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</si>
  <si>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</si>
  <si>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</si>
  <si>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</si>
  <si>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</si>
  <si>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</si>
  <si>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</si>
  <si>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</si>
  <si>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</si>
  <si>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</si>
  <si>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</si>
  <si>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</si>
  <si>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</si>
  <si>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</si>
  <si>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</si>
  <si>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</si>
  <si>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</si>
  <si>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</si>
  <si>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</si>
  <si>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</si>
  <si>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</si>
  <si>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</si>
  <si>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</si>
  <si>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</si>
  <si>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</si>
  <si>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</si>
  <si>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</si>
  <si>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</si>
  <si>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</si>
  <si>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</si>
  <si>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</si>
  <si>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</si>
  <si>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</si>
  <si>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</si>
  <si>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</si>
  <si>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</si>
  <si>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</si>
  <si>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</si>
  <si>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</si>
  <si>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</si>
  <si>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</si>
  <si>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</si>
  <si>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</si>
  <si>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</si>
  <si>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</si>
  <si>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</si>
  <si>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</si>
  <si>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</si>
  <si>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</si>
  <si>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</si>
  <si>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</si>
  <si>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</si>
  <si>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</si>
  <si>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</si>
  <si>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</si>
  <si>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</si>
  <si>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</si>
  <si>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</si>
  <si>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</si>
  <si>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</si>
  <si>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</si>
  <si>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</si>
  <si>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</si>
  <si>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</si>
  <si>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</si>
  <si>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</si>
  <si>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</si>
  <si>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</si>
  <si>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</si>
  <si>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</si>
  <si>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</si>
  <si>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</si>
  <si>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</si>
  <si>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</si>
  <si>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</si>
  <si>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</si>
  <si>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</si>
  <si>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</si>
  <si>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</si>
  <si>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</si>
  <si>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</si>
  <si>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</si>
  <si>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</si>
  <si>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</si>
  <si>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</si>
  <si>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</si>
  <si>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</si>
  <si>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</si>
  <si>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</si>
  <si>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</si>
  <si>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</si>
  <si>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</si>
  <si>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</si>
  <si>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</si>
  <si>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</si>
  <si>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</si>
  <si>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</si>
  <si>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</si>
  <si>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</si>
  <si>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</si>
  <si>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</si>
  <si>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</si>
  <si>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</si>
  <si>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</si>
  <si>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</si>
  <si>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</si>
  <si>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</si>
  <si>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</si>
  <si>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</si>
  <si>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</si>
  <si>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</si>
  <si>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</si>
  <si>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</si>
  <si>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</si>
  <si>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</si>
  <si>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</si>
  <si>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</si>
  <si>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</si>
  <si>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</si>
  <si>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</si>
  <si>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</si>
  <si>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</si>
  <si>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</si>
  <si>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</si>
  <si>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</si>
  <si>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</si>
  <si>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</si>
  <si>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</si>
  <si>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</si>
  <si>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</si>
  <si>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</si>
  <si>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</si>
  <si>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</si>
  <si>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</si>
  <si>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</si>
  <si>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</si>
  <si>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</si>
  <si>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</si>
  <si>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</si>
  <si>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</si>
  <si>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</si>
  <si>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</si>
  <si>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</si>
  <si>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</si>
  <si>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</si>
  <si>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</si>
  <si>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</si>
  <si>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</si>
  <si>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</si>
  <si>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</si>
  <si>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</si>
  <si>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</si>
  <si>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</si>
  <si>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</si>
  <si>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</si>
  <si>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</si>
  <si>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</si>
  <si>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</si>
  <si>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</si>
  <si>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</si>
  <si>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</si>
  <si>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</si>
  <si>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</si>
  <si>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</si>
  <si>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</si>
  <si>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</si>
  <si>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</si>
  <si>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</si>
  <si>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</si>
  <si>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</si>
  <si>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</si>
  <si>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</si>
  <si>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</si>
  <si>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</si>
  <si>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</si>
  <si>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</si>
  <si>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</si>
  <si>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</si>
  <si>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</si>
  <si>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</si>
  <si>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</si>
  <si>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</si>
  <si>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</si>
  <si>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</si>
  <si>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</si>
  <si>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</si>
  <si>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</si>
  <si>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</si>
  <si>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</si>
  <si>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</si>
  <si>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</si>
  <si>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</si>
  <si>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</si>
  <si>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</si>
  <si>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</si>
  <si>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</si>
  <si>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</si>
  <si>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</si>
  <si>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</si>
  <si>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</si>
  <si>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</si>
  <si>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</si>
  <si>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</si>
  <si>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</si>
  <si>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</si>
  <si>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</si>
  <si>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</si>
  <si>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</si>
  <si>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</si>
  <si>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</si>
  <si>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</si>
  <si>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</si>
  <si>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</si>
  <si>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</si>
  <si>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</si>
  <si>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</si>
  <si>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</si>
  <si>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</si>
  <si>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</si>
  <si>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</si>
  <si>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</si>
  <si>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</si>
  <si>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</si>
  <si>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</si>
  <si>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</si>
  <si>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</si>
  <si>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</si>
  <si>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</si>
  <si>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</si>
  <si>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</si>
  <si>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</si>
  <si>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</si>
  <si>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</si>
  <si>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</si>
  <si>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</si>
  <si>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</si>
  <si>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</si>
  <si>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</si>
  <si>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</si>
  <si>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</si>
  <si>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</si>
  <si>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</si>
  <si>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</si>
  <si>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</si>
  <si>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</si>
  <si>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</si>
  <si>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</si>
  <si>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</si>
  <si>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</si>
  <si>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</si>
  <si>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</si>
  <si>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</si>
  <si>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</si>
  <si>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</si>
  <si>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</si>
  <si>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</si>
  <si>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</si>
  <si>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</si>
  <si>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</si>
  <si>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</si>
  <si>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</si>
  <si>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</si>
  <si>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</si>
  <si>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</si>
  <si>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</si>
  <si>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</si>
  <si>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</si>
  <si>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</si>
  <si>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</si>
  <si>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</si>
  <si>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</si>
  <si>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</si>
  <si>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</si>
  <si>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</si>
  <si>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</si>
  <si>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</si>
  <si>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</si>
  <si>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</si>
  <si>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</si>
  <si>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</si>
  <si>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</si>
  <si>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</si>
  <si>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</si>
  <si>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</si>
  <si>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</si>
  <si>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</si>
  <si>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</si>
  <si>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</si>
  <si>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</si>
  <si>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</si>
  <si>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</si>
  <si>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</si>
  <si>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</si>
  <si>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</si>
  <si>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</si>
  <si>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</si>
  <si>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</si>
  <si>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</si>
  <si>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</si>
  <si>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</si>
  <si>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</si>
  <si>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</si>
  <si>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</si>
  <si>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</si>
  <si>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</si>
  <si>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</si>
  <si>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</si>
  <si>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</si>
  <si>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</si>
  <si>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</si>
  <si>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</si>
  <si>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</si>
  <si>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</si>
  <si>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</si>
  <si>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</si>
  <si>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</si>
  <si>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</si>
  <si>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</si>
  <si>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</si>
  <si>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</si>
  <si>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</si>
  <si>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</si>
  <si>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</si>
  <si>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</si>
  <si>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</si>
  <si>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</si>
  <si>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</si>
  <si>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</si>
  <si>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</si>
  <si>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</si>
  <si>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</si>
  <si>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</si>
  <si>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</si>
  <si>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</si>
  <si>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</si>
  <si>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</si>
  <si>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</si>
  <si>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</si>
  <si>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</si>
  <si>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</si>
  <si>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</si>
  <si>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</si>
  <si>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</si>
  <si>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</si>
  <si>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</si>
  <si>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</si>
  <si>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</si>
  <si>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</si>
  <si>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</si>
  <si>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</si>
  <si>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</si>
  <si>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</si>
  <si>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</si>
  <si>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</si>
  <si>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</si>
  <si>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</si>
  <si>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</si>
  <si>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</si>
  <si>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</si>
  <si>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</si>
  <si>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</si>
  <si>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</si>
  <si>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</si>
  <si>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</si>
  <si>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</si>
  <si>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</si>
  <si>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</si>
  <si>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</si>
  <si>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</si>
  <si>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</si>
  <si>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</si>
  <si>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</si>
  <si>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</si>
  <si>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</si>
  <si>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</si>
  <si>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</si>
  <si>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</si>
  <si>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</si>
  <si>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</si>
  <si>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</si>
  <si>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</si>
  <si>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</si>
  <si>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</si>
  <si>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</si>
  <si>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</si>
  <si>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</si>
  <si>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</si>
  <si>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</si>
  <si>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</si>
  <si>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</si>
  <si>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</si>
  <si>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</si>
  <si>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</si>
  <si>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</si>
  <si>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</si>
  <si>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</si>
  <si>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</si>
  <si>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</si>
  <si>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</si>
  <si>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</si>
  <si>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</si>
  <si>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</si>
  <si>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</si>
  <si>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</si>
  <si>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</si>
  <si>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</si>
  <si>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</si>
  <si>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</si>
  <si>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</si>
  <si>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</si>
  <si>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</si>
  <si>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</si>
  <si>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</si>
  <si>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</si>
  <si>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</si>
  <si>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</si>
  <si>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</si>
  <si>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</si>
  <si>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</si>
  <si>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</si>
  <si>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</si>
  <si>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</si>
  <si>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</si>
  <si>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</si>
  <si>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</si>
  <si>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</si>
  <si>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</si>
  <si>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</si>
  <si>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</si>
  <si>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</si>
  <si>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</si>
  <si>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</si>
  <si>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</si>
  <si>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</si>
  <si>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</si>
  <si>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</si>
  <si>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</si>
  <si>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</si>
  <si>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</si>
  <si>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</si>
  <si>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</si>
  <si>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</si>
  <si>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</si>
  <si>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</si>
  <si>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</si>
  <si>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</si>
  <si>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</si>
  <si>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</si>
  <si>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</si>
  <si>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</si>
  <si>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</si>
  <si>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</si>
  <si>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</si>
  <si>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</si>
  <si>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</si>
  <si>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</si>
  <si>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</si>
  <si>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</si>
  <si>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</si>
  <si>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</si>
  <si>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</si>
  <si>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</si>
  <si>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</si>
  <si>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</si>
  <si>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</si>
  <si>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</si>
  <si>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</si>
  <si>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</si>
  <si>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</si>
  <si>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</si>
  <si>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</si>
  <si>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</si>
  <si>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</si>
  <si>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</si>
  <si>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</si>
  <si>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</si>
  <si>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</si>
  <si>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</si>
  <si>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</si>
  <si>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</si>
  <si>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</si>
  <si>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</si>
  <si>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</si>
  <si>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</si>
  <si>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</si>
  <si>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</si>
  <si>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</si>
  <si>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</si>
  <si>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</si>
  <si>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</si>
  <si>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</si>
  <si>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</si>
  <si>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</si>
  <si>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</si>
  <si>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</si>
  <si>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</si>
  <si>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</si>
  <si>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</si>
  <si>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</si>
  <si>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</si>
  <si>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</si>
  <si>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</si>
  <si>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</si>
  <si>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</si>
  <si>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</si>
  <si>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</si>
  <si>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</si>
  <si>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</si>
  <si>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</si>
  <si>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</si>
  <si>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</si>
  <si>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</si>
  <si>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</si>
  <si>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</si>
  <si>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</si>
  <si>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</si>
  <si>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</si>
  <si>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</si>
  <si>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</si>
  <si>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</si>
  <si>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</si>
  <si>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</si>
  <si>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</si>
  <si>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</si>
  <si>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</si>
  <si>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</si>
  <si>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</si>
  <si>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</si>
  <si>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</si>
  <si>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</si>
  <si>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</si>
  <si>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</si>
  <si>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</si>
  <si>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</si>
  <si>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</si>
  <si>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</si>
  <si>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</si>
  <si>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</si>
  <si>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</si>
  <si>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</si>
  <si>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</si>
  <si>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</si>
  <si>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</si>
  <si>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</si>
  <si>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</si>
  <si>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</si>
  <si>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</si>
  <si>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</si>
  <si>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</si>
  <si>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</si>
  <si>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</si>
  <si>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</si>
  <si>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</si>
  <si>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</si>
  <si>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</si>
  <si>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</si>
  <si>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</si>
  <si>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</si>
  <si>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</si>
  <si>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</si>
  <si>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</si>
  <si>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</si>
  <si>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</si>
  <si>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</si>
  <si>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</si>
  <si>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</si>
  <si>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</si>
  <si>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</si>
  <si>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</si>
  <si>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</si>
  <si>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</si>
  <si>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</si>
  <si>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</si>
  <si>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</si>
  <si>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</si>
  <si>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</si>
  <si>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</si>
  <si>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</si>
  <si>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</si>
  <si>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</si>
  <si>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</si>
  <si>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</si>
  <si>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</si>
  <si>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</si>
  <si>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</si>
  <si>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</si>
  <si>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</si>
  <si>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</si>
  <si>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</si>
  <si>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</si>
  <si>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</si>
  <si>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</si>
  <si>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</si>
  <si>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</si>
  <si>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</si>
  <si>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</si>
  <si>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</si>
  <si>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</si>
  <si>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</si>
  <si>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</si>
  <si>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</si>
  <si>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</si>
  <si>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</si>
  <si>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</si>
  <si>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</si>
  <si>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</si>
  <si>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</si>
  <si>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</si>
  <si>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</si>
  <si>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</si>
  <si>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</si>
  <si>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</si>
  <si>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</si>
  <si>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</si>
  <si>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</si>
  <si>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</si>
  <si>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</si>
  <si>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</si>
  <si>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</si>
  <si>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</si>
  <si>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</si>
  <si>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</si>
  <si>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</si>
  <si>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</si>
  <si>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</si>
  <si>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</si>
  <si>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</si>
  <si>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</si>
  <si>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</si>
  <si>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</si>
  <si>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</si>
  <si>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</si>
  <si>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</si>
  <si>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</si>
  <si>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</si>
  <si>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</si>
  <si>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</si>
  <si>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</si>
  <si>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</si>
  <si>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</si>
  <si>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</si>
  <si>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</si>
  <si>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</si>
  <si>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</si>
  <si>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</si>
  <si>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</si>
  <si>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</si>
  <si>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</si>
  <si>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</si>
  <si>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</si>
  <si>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</si>
  <si>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</si>
  <si>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</si>
  <si>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</si>
  <si>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</si>
  <si>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</si>
  <si>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</si>
  <si>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</si>
  <si>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</si>
  <si>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</si>
  <si>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</si>
  <si>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</si>
  <si>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</si>
  <si>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</si>
  <si>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</si>
  <si>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</si>
  <si>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</si>
  <si>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</si>
  <si>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</si>
  <si>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</si>
  <si>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</si>
  <si>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</si>
  <si>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</si>
  <si>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</si>
  <si>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</si>
  <si>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</si>
  <si>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</si>
  <si>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</si>
  <si>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</si>
  <si>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</si>
  <si>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</si>
  <si>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</si>
  <si>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</si>
  <si>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</si>
  <si>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</si>
  <si>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</si>
  <si>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</si>
  <si>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</si>
  <si>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</si>
  <si>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</si>
  <si>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</si>
  <si>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</si>
  <si>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</si>
  <si>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</si>
  <si>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</si>
  <si>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</si>
  <si>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</si>
  <si>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</si>
  <si>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</si>
  <si>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</si>
  <si>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</si>
  <si>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</si>
  <si>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</si>
  <si>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</si>
  <si>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</si>
  <si>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</si>
  <si>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</si>
  <si>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</si>
  <si>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</si>
  <si>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</si>
  <si>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</si>
  <si>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</si>
  <si>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</si>
  <si>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</si>
  <si>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</si>
  <si>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</si>
  <si>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</si>
  <si>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</si>
  <si>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</si>
  <si>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</si>
  <si>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</si>
  <si>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</si>
  <si>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</si>
  <si>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</si>
  <si>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</si>
  <si>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</si>
  <si>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</si>
  <si>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</si>
  <si>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</si>
  <si>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</si>
  <si>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</si>
  <si>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</si>
  <si>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</si>
  <si>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</si>
  <si>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</si>
  <si>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</si>
  <si>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</si>
  <si>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</si>
  <si>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</si>
  <si>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</si>
  <si>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</si>
  <si>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</si>
  <si>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</si>
  <si>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</si>
  <si>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</si>
  <si>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</si>
  <si>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</si>
  <si>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</si>
  <si>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</si>
  <si>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</si>
  <si>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</si>
  <si>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</si>
  <si>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</si>
  <si>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</si>
  <si>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</si>
  <si>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</si>
  <si>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</si>
  <si>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</si>
  <si>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</si>
  <si>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</si>
  <si>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</si>
  <si>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</si>
  <si>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</si>
  <si>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</si>
  <si>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</si>
  <si>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</si>
  <si>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</si>
  <si>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</si>
  <si>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</si>
  <si>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</si>
  <si>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</si>
  <si>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</si>
  <si>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</si>
  <si>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</si>
  <si>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</si>
  <si>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</si>
  <si>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</si>
  <si>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</si>
  <si>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</si>
  <si>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</si>
  <si>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</si>
  <si>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</si>
  <si>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</si>
  <si>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</si>
  <si>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</si>
  <si>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</si>
  <si>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</si>
  <si>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</si>
  <si>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</si>
  <si>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</si>
  <si>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</si>
  <si>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</si>
  <si>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</si>
  <si>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</si>
  <si>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</si>
  <si>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</si>
  <si>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</si>
  <si>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</si>
  <si>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</si>
  <si>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</si>
  <si>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</si>
  <si>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</si>
  <si>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</si>
  <si>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</si>
  <si>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</si>
  <si>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</si>
  <si>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</si>
  <si>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</si>
  <si>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</si>
  <si>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</si>
  <si>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</si>
  <si>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</si>
  <si>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</si>
  <si>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</si>
  <si>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</si>
  <si>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</si>
  <si>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</si>
  <si>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</si>
  <si>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</si>
  <si>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</si>
  <si>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</si>
  <si>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</si>
  <si>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</si>
  <si>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</si>
  <si>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</si>
  <si>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</si>
  <si>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</si>
  <si>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</si>
  <si>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</si>
  <si>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</si>
  <si>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</si>
  <si>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</si>
  <si>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</si>
  <si>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</si>
  <si>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</si>
  <si>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</si>
  <si>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</si>
  <si>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</si>
  <si>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</si>
  <si>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</si>
  <si>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</si>
  <si>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</si>
  <si>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</si>
  <si>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</si>
  <si>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</si>
  <si>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</si>
  <si>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</si>
  <si>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</si>
  <si>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</si>
  <si>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</si>
  <si>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</si>
  <si>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</si>
  <si>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</si>
  <si>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</si>
  <si>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</si>
  <si>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</si>
  <si>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</si>
  <si>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</si>
  <si>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</si>
  <si>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</si>
  <si>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</si>
  <si>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</si>
  <si>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</si>
  <si>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</si>
  <si>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</si>
  <si>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</si>
  <si>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</si>
  <si>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</si>
  <si>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</si>
  <si>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</si>
  <si>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</si>
  <si>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</si>
  <si>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</si>
  <si>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</si>
  <si>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</si>
  <si>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</si>
  <si>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</si>
  <si>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</si>
  <si>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</si>
  <si>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</si>
  <si>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</si>
  <si>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</si>
  <si>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</si>
  <si>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</si>
  <si>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</si>
  <si>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</si>
  <si>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</si>
  <si>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</si>
  <si>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</si>
  <si>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</si>
  <si>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</si>
  <si>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</si>
  <si>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</si>
  <si>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</si>
  <si>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</si>
  <si>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</si>
  <si>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</si>
  <si>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</si>
  <si>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</si>
  <si>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</si>
  <si>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</si>
  <si>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</si>
  <si>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</si>
  <si>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</si>
  <si>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</si>
  <si>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</si>
  <si>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</si>
  <si>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</si>
  <si>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</si>
  <si>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</si>
  <si>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</si>
  <si>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</si>
  <si>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</si>
  <si>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</si>
  <si>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</si>
  <si>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</si>
  <si>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</si>
  <si>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</si>
  <si>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</si>
  <si>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</si>
  <si>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</si>
  <si>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</si>
  <si>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</si>
  <si>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</si>
  <si>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</si>
  <si>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</si>
  <si>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</si>
  <si>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</si>
  <si>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</si>
  <si>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</si>
  <si>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</si>
  <si>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</si>
  <si>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</si>
  <si>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</si>
  <si>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</si>
  <si>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</si>
  <si>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</si>
  <si>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</si>
  <si>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</si>
  <si>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</si>
  <si>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</si>
  <si>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</si>
  <si>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</si>
  <si>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</si>
  <si>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</si>
  <si>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</si>
  <si>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</si>
  <si>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</si>
  <si>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</si>
  <si>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</si>
  <si>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</si>
  <si>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</si>
  <si>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</si>
  <si>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</si>
  <si>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</si>
  <si>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</si>
  <si>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</si>
  <si>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</si>
  <si>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</si>
  <si>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</si>
  <si>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</si>
  <si>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</si>
  <si>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</si>
  <si>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</si>
  <si>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</si>
  <si>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</si>
  <si>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</si>
  <si>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</si>
  <si>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</si>
  <si>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</si>
  <si>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</si>
  <si>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</si>
  <si>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</si>
  <si>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</si>
  <si>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</si>
  <si>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</si>
  <si>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</si>
  <si>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</si>
  <si>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</si>
  <si>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</si>
  <si>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</si>
  <si>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</si>
  <si>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</si>
  <si>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</si>
  <si>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</si>
  <si>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</si>
  <si>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</si>
  <si>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</si>
  <si>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</si>
  <si>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</si>
  <si>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</si>
  <si>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</si>
  <si>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</si>
  <si>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</si>
  <si>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</si>
  <si>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</si>
  <si>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</si>
  <si>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</si>
  <si>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</si>
  <si>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</si>
  <si>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</si>
  <si>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</si>
  <si>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</si>
  <si>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</si>
  <si>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</si>
  <si>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</si>
  <si>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</si>
  <si>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</si>
  <si>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</si>
  <si>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</si>
  <si>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</si>
  <si>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</si>
  <si>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</si>
  <si>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</si>
  <si>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</si>
  <si>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</si>
  <si>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</si>
  <si>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</si>
  <si>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</si>
  <si>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</si>
  <si>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</si>
  <si>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</si>
  <si>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</si>
  <si>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</si>
  <si>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</si>
  <si>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</si>
  <si>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</si>
  <si>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</si>
  <si>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</si>
  <si>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</si>
  <si>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</si>
  <si>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</si>
  <si>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</si>
  <si>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</si>
  <si>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</si>
  <si>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</si>
  <si>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</si>
  <si>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</si>
  <si>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</si>
  <si>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</si>
  <si>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</si>
  <si>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</si>
  <si>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</si>
  <si>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</si>
  <si>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</si>
  <si>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</si>
  <si>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</si>
  <si>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</si>
  <si>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</si>
  <si>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</si>
  <si>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</si>
  <si>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</si>
  <si>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</si>
  <si>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</si>
  <si>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</si>
  <si>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</si>
  <si>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</si>
  <si>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</si>
  <si>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</si>
  <si>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</si>
  <si>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</si>
  <si>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</si>
  <si>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</si>
  <si>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</si>
  <si>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</si>
  <si>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</si>
  <si>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</si>
  <si>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</si>
  <si>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</si>
  <si>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</si>
  <si>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</si>
  <si>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</si>
  <si>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</si>
  <si>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</si>
  <si>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</si>
  <si>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</si>
  <si>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</si>
  <si>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</si>
  <si>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</si>
  <si>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</si>
  <si>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</si>
  <si>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</si>
  <si>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</si>
  <si>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</si>
  <si>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</si>
  <si>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</si>
  <si>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</si>
  <si>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</si>
  <si>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</si>
  <si>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</si>
  <si>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</si>
  <si>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</si>
  <si>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</si>
  <si>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</si>
  <si>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</si>
  <si>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</si>
  <si>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</si>
  <si>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</si>
  <si>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</si>
  <si>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</si>
  <si>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</si>
  <si>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</si>
  <si>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</si>
  <si>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</si>
  <si>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</si>
  <si>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</si>
  <si>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</si>
  <si>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</si>
  <si>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</si>
  <si>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</si>
  <si>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</si>
  <si>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</si>
  <si>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</si>
  <si>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</si>
  <si>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</si>
  <si>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</si>
  <si>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</si>
  <si>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</si>
  <si>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</si>
  <si>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</si>
  <si>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</si>
  <si>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</si>
  <si>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</si>
  <si>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</si>
  <si>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</si>
  <si>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</si>
  <si>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</si>
  <si>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</si>
  <si>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</si>
  <si>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</si>
  <si>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</si>
  <si>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</si>
  <si>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</si>
  <si>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</si>
  <si>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</si>
  <si>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</si>
  <si>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</si>
  <si>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</si>
  <si>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</si>
  <si>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</si>
  <si>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</si>
  <si>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</si>
  <si>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</si>
  <si>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</si>
  <si>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</si>
  <si>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</si>
  <si>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</si>
  <si>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</si>
  <si>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</si>
  <si>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</si>
  <si>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</si>
  <si>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</si>
  <si>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</si>
  <si>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</si>
  <si>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</si>
  <si>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</si>
  <si>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</si>
  <si>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</si>
  <si>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</si>
  <si>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</si>
  <si>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</si>
  <si>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</si>
  <si>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</si>
  <si>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</si>
  <si>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</si>
  <si>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</si>
  <si>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</si>
  <si>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</si>
  <si>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</si>
  <si>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</si>
  <si>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</si>
  <si>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</si>
  <si>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</si>
  <si>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</si>
  <si>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</si>
  <si>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</si>
  <si>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</si>
  <si>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</si>
  <si>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</si>
  <si>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</si>
  <si>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</si>
  <si>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</si>
  <si>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</si>
  <si>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</si>
  <si>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</si>
  <si>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</si>
  <si>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</si>
  <si>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</si>
  <si>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</si>
  <si>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</si>
  <si>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</si>
  <si>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</si>
  <si>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</si>
  <si>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</si>
  <si>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</si>
  <si>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</si>
  <si>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</si>
  <si>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</si>
  <si>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</si>
  <si>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</si>
  <si>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</si>
  <si>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</si>
  <si>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</si>
  <si>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</si>
  <si>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</si>
  <si>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</si>
  <si>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</si>
  <si>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</si>
  <si>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</si>
  <si>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</si>
  <si>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</si>
  <si>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</si>
  <si>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</si>
  <si>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</si>
  <si>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</si>
  <si>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</si>
  <si>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</si>
  <si>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</si>
  <si>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</si>
  <si>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</si>
  <si>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</si>
  <si>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</si>
  <si>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</si>
  <si>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</si>
  <si>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</si>
  <si>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</si>
  <si>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</si>
  <si>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</si>
  <si>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</si>
  <si>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</si>
  <si>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</si>
  <si>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</si>
  <si>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</si>
  <si>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</si>
  <si>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</si>
  <si>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</si>
  <si>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</si>
  <si>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</si>
  <si>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</si>
  <si>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</si>
  <si>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</si>
  <si>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</si>
  <si>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</si>
  <si>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</si>
  <si>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</si>
  <si>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</si>
  <si>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</si>
  <si>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</si>
  <si>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</si>
  <si>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</si>
  <si>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</si>
  <si>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</si>
  <si>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</si>
  <si>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</si>
  <si>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</si>
  <si>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</si>
  <si>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</si>
  <si>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</si>
  <si>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</si>
  <si>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</si>
  <si>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</si>
  <si>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</si>
  <si>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</si>
  <si>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</si>
  <si>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</si>
  <si>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</si>
  <si>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</si>
  <si>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</si>
  <si>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</si>
  <si>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</si>
  <si>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</si>
  <si>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</si>
  <si>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</si>
  <si>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</si>
  <si>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</si>
  <si>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</si>
  <si>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</si>
  <si>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</si>
  <si>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</si>
  <si>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</si>
  <si>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</si>
  <si>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</si>
  <si>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</si>
  <si>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</si>
  <si>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</si>
  <si>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</si>
  <si>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</si>
  <si>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</si>
  <si>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</si>
  <si>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</si>
  <si>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</si>
  <si>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</si>
  <si>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</si>
  <si>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</si>
  <si>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</si>
  <si>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</si>
  <si>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</si>
  <si>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</si>
  <si>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</si>
  <si>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</si>
  <si>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</si>
  <si>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</si>
  <si>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</si>
  <si>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</si>
  <si>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</si>
  <si>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</si>
  <si>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</si>
  <si>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</si>
  <si>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</si>
  <si>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</si>
  <si>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</si>
  <si>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</si>
  <si>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</si>
  <si>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</si>
  <si>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</si>
  <si>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</si>
  <si>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</si>
  <si>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</si>
  <si>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</si>
  <si>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</si>
  <si>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</si>
  <si>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</si>
  <si>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</si>
  <si>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</si>
  <si>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</si>
  <si>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</si>
  <si>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</si>
  <si>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</si>
  <si>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</si>
  <si>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</si>
  <si>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</si>
  <si>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</si>
  <si>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</si>
  <si>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</si>
  <si>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</si>
  <si>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</si>
  <si>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</si>
  <si>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</si>
  <si>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</si>
  <si>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</si>
  <si>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</si>
  <si>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</si>
  <si>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</si>
  <si>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</si>
  <si>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</si>
  <si>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</si>
  <si>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</si>
  <si>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</si>
  <si>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</si>
  <si>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</si>
  <si>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</si>
  <si>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</si>
  <si>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</si>
  <si>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</si>
  <si>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</si>
  <si>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</si>
  <si>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</si>
  <si>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</si>
  <si>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</si>
  <si>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</si>
  <si>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</si>
  <si>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</si>
  <si>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</si>
  <si>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</si>
  <si>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</si>
  <si>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</si>
  <si>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</si>
  <si>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</si>
  <si>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</si>
  <si>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</si>
  <si>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</si>
  <si>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</si>
  <si>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</si>
  <si>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</si>
  <si>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</si>
  <si>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</si>
  <si>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</si>
  <si>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</si>
  <si>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</si>
  <si>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</si>
  <si>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</si>
  <si>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</si>
  <si>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</si>
  <si>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</si>
  <si>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</si>
  <si>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</si>
  <si>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</si>
  <si>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</si>
  <si>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</si>
  <si>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</si>
  <si>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</si>
  <si>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</si>
  <si>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</si>
  <si>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</si>
  <si>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</si>
  <si>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</si>
  <si>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</si>
  <si>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</si>
  <si>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</si>
  <si>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</si>
  <si>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</si>
  <si>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</si>
  <si>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</si>
  <si>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</si>
  <si>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</si>
  <si>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</si>
  <si>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</si>
  <si>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</si>
  <si>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</si>
  <si>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</si>
  <si>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</si>
  <si>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</si>
  <si>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</si>
  <si>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</si>
  <si>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</si>
  <si>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</si>
  <si>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</si>
  <si>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</si>
  <si>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</si>
  <si>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</si>
  <si>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</si>
  <si>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</si>
  <si>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</si>
  <si>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</si>
  <si>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</si>
  <si>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</si>
  <si>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</si>
  <si>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</si>
  <si>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</si>
  <si>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</si>
  <si>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</si>
  <si>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</si>
  <si>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</si>
  <si>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</si>
  <si>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</si>
  <si>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</si>
  <si>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</si>
  <si>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</si>
  <si>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</si>
  <si>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</si>
  <si>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</si>
  <si>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</si>
  <si>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</si>
  <si>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</si>
  <si>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</si>
  <si>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</si>
  <si>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</si>
  <si>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</si>
  <si>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</si>
  <si>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</si>
  <si>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</si>
  <si>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</si>
  <si>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</si>
  <si>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</si>
  <si>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</si>
  <si>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</si>
  <si>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</si>
  <si>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</si>
  <si>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</si>
  <si>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</si>
  <si>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</si>
  <si>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</si>
  <si>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</si>
  <si>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</si>
  <si>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</si>
  <si>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</si>
  <si>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</si>
  <si>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</si>
  <si>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</si>
  <si>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</si>
  <si>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</si>
  <si>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</si>
  <si>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</si>
  <si>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</si>
  <si>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</si>
  <si>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</si>
  <si>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</si>
  <si>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</si>
  <si>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</si>
  <si>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</si>
  <si>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</si>
  <si>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</si>
  <si>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</si>
  <si>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</si>
  <si>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</si>
  <si>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</si>
  <si>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</si>
  <si>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</si>
  <si>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</si>
  <si>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</si>
  <si>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</si>
  <si>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</si>
  <si>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</si>
  <si>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</si>
  <si>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</si>
  <si>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</si>
  <si>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</si>
  <si>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</si>
  <si>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</si>
  <si>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</si>
  <si>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</si>
  <si>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</si>
  <si>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</si>
  <si>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</si>
  <si>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</si>
  <si>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</si>
  <si>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</si>
  <si>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</si>
  <si>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</si>
  <si>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</si>
  <si>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</si>
  <si>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</si>
  <si>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</si>
  <si>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</si>
  <si>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</si>
  <si>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</si>
  <si>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</si>
  <si>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</si>
  <si>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</si>
  <si>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</si>
  <si>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</si>
  <si>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</si>
  <si>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</si>
  <si>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</si>
  <si>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</si>
  <si>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</si>
  <si>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</si>
  <si>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</si>
  <si>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</si>
  <si>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</si>
  <si>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</si>
  <si>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</si>
  <si>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</si>
  <si>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</si>
  <si>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</si>
  <si>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</si>
  <si>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</si>
  <si>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</si>
  <si>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</si>
  <si>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</si>
  <si>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</si>
  <si>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</si>
  <si>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</si>
  <si>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</si>
  <si>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</si>
  <si>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</si>
  <si>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</si>
  <si>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</si>
  <si>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</si>
  <si>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</si>
  <si>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</si>
  <si>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</si>
  <si>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</si>
  <si>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</si>
  <si>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</si>
  <si>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</si>
  <si>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</si>
  <si>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</si>
  <si>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</si>
  <si>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</si>
  <si>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</si>
  <si>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</si>
  <si>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</si>
  <si>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</si>
  <si>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</si>
  <si>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</si>
  <si>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</si>
  <si>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</si>
  <si>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</si>
  <si>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</si>
  <si>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</si>
  <si>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</si>
  <si>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</si>
  <si>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</si>
  <si>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</si>
  <si>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</si>
  <si>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</si>
  <si>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</si>
  <si>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</si>
  <si>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</si>
  <si>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</si>
  <si>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</si>
  <si>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</si>
  <si>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</si>
  <si>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</si>
  <si>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</si>
  <si>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</si>
  <si>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</si>
  <si>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</si>
  <si>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</si>
  <si>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</si>
  <si>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</si>
  <si>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</si>
  <si>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</si>
  <si>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</si>
  <si>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</si>
  <si>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</si>
  <si>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</si>
  <si>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</si>
  <si>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</si>
  <si>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</si>
  <si>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</si>
  <si>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</si>
  <si>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</si>
  <si>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</si>
  <si>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</si>
  <si>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</si>
  <si>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</si>
  <si>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</si>
  <si>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</si>
  <si>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</si>
  <si>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</si>
  <si>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</si>
  <si>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</si>
  <si>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</si>
  <si>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</si>
  <si>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</si>
  <si>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</si>
  <si>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</si>
  <si>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</si>
  <si>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</si>
  <si>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</si>
  <si>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</si>
  <si>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</si>
  <si>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</si>
  <si>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</si>
  <si>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</si>
  <si>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</si>
  <si>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</si>
  <si>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</si>
  <si>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</si>
  <si>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</si>
  <si>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</si>
  <si>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</si>
  <si>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</si>
  <si>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</si>
  <si>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</si>
  <si>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</si>
  <si>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</si>
  <si>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</si>
  <si>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</si>
  <si>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</si>
  <si>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</si>
  <si>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</si>
  <si>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</si>
  <si>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</si>
  <si>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</si>
  <si>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</si>
  <si>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</si>
  <si>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</si>
  <si>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</si>
  <si>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</si>
  <si>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</si>
  <si>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</si>
  <si>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</si>
  <si>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</si>
  <si>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</si>
  <si>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</si>
  <si>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</si>
  <si>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</si>
  <si>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</si>
  <si>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</si>
  <si>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</si>
  <si>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</si>
  <si>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</si>
  <si>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</si>
  <si>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</si>
  <si>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</si>
  <si>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</si>
  <si>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</si>
  <si>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</si>
  <si>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</si>
  <si>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</si>
  <si>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</si>
  <si>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</si>
  <si>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</si>
  <si>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</si>
  <si>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</si>
  <si>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</si>
  <si>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</si>
  <si>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</si>
  <si>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</si>
  <si>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</si>
  <si>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</si>
  <si>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</si>
  <si>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</si>
  <si>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</si>
  <si>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</si>
  <si>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</si>
  <si>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</si>
  <si>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</si>
  <si>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</si>
  <si>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</si>
  <si>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</si>
  <si>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</si>
  <si>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</si>
  <si>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</si>
  <si>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</si>
  <si>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</si>
  <si>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</si>
  <si>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</si>
  <si>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</si>
  <si>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</si>
  <si>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</si>
  <si>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</si>
  <si>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</si>
  <si>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</si>
  <si>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</si>
  <si>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</si>
  <si>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</si>
  <si>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</si>
  <si>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</si>
  <si>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</si>
  <si>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</si>
  <si>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</si>
  <si>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</si>
  <si>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</si>
  <si>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</si>
  <si>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</si>
  <si>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</si>
  <si>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</si>
  <si>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</si>
  <si>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</si>
  <si>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</si>
  <si>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</si>
  <si>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</si>
  <si>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</si>
  <si>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</si>
  <si>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</si>
  <si>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</si>
  <si>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</si>
  <si>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</si>
  <si>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</si>
  <si>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</si>
  <si>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</si>
  <si>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</si>
  <si>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</si>
  <si>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</si>
  <si>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</si>
  <si>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</si>
  <si>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</si>
  <si>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</si>
  <si>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</si>
  <si>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</si>
  <si>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</si>
  <si>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</si>
  <si>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</si>
  <si>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</si>
  <si>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</si>
  <si>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</si>
  <si>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</si>
  <si>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</si>
  <si>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</si>
  <si>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</si>
  <si>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</si>
  <si>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</si>
  <si>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</si>
  <si>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</si>
  <si>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</si>
  <si>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</si>
  <si>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</si>
  <si>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</si>
  <si>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</si>
  <si>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</si>
  <si>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</si>
  <si>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</si>
  <si>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</si>
  <si>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</si>
  <si>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</si>
  <si>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</si>
  <si>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</si>
  <si>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</si>
  <si>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</si>
  <si>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</si>
  <si>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</si>
  <si>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</si>
  <si>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</si>
  <si>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</si>
  <si>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</si>
  <si>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</si>
  <si>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</si>
  <si>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</si>
  <si>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</si>
  <si>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</si>
  <si>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</si>
  <si>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</si>
  <si>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</si>
  <si>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</si>
  <si>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</si>
  <si>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</si>
  <si>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</si>
  <si>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</si>
  <si>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</si>
  <si>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</si>
  <si>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</si>
  <si>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</si>
  <si>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</si>
  <si>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</si>
  <si>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</si>
  <si>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</si>
  <si>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</si>
  <si>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</si>
  <si>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</si>
  <si>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</si>
  <si>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</si>
  <si>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</si>
  <si>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</si>
  <si>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</si>
  <si>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</si>
  <si>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</si>
  <si>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</si>
  <si>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</si>
  <si>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</si>
  <si>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</si>
  <si>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</si>
  <si>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</si>
  <si>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</si>
  <si>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</si>
  <si>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</si>
  <si>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</si>
  <si>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</si>
  <si>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</si>
  <si>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</si>
  <si>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</si>
  <si>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</si>
  <si>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</si>
  <si>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</si>
  <si>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</si>
  <si>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</si>
  <si>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</si>
  <si>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</si>
  <si>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</si>
  <si>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</si>
  <si>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</si>
  <si>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</si>
  <si>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</si>
  <si>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</si>
  <si>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</si>
  <si>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</si>
  <si>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</si>
  <si>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</si>
  <si>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</si>
  <si>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</si>
  <si>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</si>
  <si>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</si>
  <si>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</si>
  <si>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</si>
  <si>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</si>
  <si>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</si>
  <si>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</si>
  <si>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</si>
  <si>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</si>
  <si>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</si>
  <si>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</si>
  <si>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</si>
  <si>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</si>
  <si>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</si>
  <si>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</si>
  <si>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</si>
  <si>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</si>
  <si>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</si>
  <si>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</si>
  <si>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</si>
  <si>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</si>
  <si>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</si>
  <si>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</si>
  <si>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</si>
  <si>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</si>
  <si>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</si>
  <si>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</si>
  <si>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</si>
  <si>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</si>
  <si>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</si>
  <si>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</si>
  <si>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</si>
  <si>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</si>
  <si>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</si>
  <si>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</si>
  <si>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</si>
  <si>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</si>
  <si>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</si>
  <si>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</si>
  <si>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</si>
  <si>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</si>
  <si>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</si>
  <si>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</si>
  <si>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</si>
  <si>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</si>
  <si>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</si>
  <si>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</si>
  <si>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</si>
  <si>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</si>
  <si>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</si>
  <si>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</si>
  <si>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</si>
  <si>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</si>
  <si>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</si>
  <si>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</si>
  <si>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</si>
  <si>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</si>
  <si>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</si>
  <si>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</si>
  <si>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</si>
  <si>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</si>
  <si>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</si>
  <si>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</si>
  <si>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</si>
  <si>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</si>
  <si>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</si>
  <si>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</si>
  <si>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</si>
  <si>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</si>
  <si>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</si>
  <si>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</si>
  <si>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</si>
  <si>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</si>
  <si>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</si>
  <si>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</si>
  <si>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</si>
  <si>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</si>
  <si>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</si>
  <si>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</si>
  <si>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</si>
  <si>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</si>
  <si>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</si>
  <si>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</si>
  <si>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</si>
  <si>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</si>
  <si>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</si>
  <si>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</si>
  <si>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</si>
  <si>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</si>
  <si>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</si>
  <si>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</si>
  <si>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</si>
  <si>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</si>
  <si>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</si>
  <si>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</si>
  <si>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</si>
  <si>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</si>
  <si>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</si>
  <si>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</si>
  <si>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</si>
  <si>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</si>
  <si>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</si>
  <si>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</si>
  <si>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</si>
  <si>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</si>
  <si>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</si>
  <si>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</si>
  <si>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</si>
  <si>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</si>
  <si>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</si>
  <si>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</si>
  <si>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</si>
  <si>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</si>
  <si>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</si>
  <si>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</si>
  <si>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</si>
  <si>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</si>
  <si>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</si>
  <si>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</si>
  <si>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</si>
  <si>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</si>
  <si>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</si>
  <si>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</si>
  <si>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</si>
  <si>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</si>
  <si>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</si>
  <si>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</si>
  <si>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</si>
  <si>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</si>
  <si>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</si>
  <si>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</si>
  <si>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</si>
  <si>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</si>
  <si>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</si>
  <si>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</si>
  <si>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</si>
  <si>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</si>
  <si>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</si>
  <si>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</si>
  <si>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</si>
  <si>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</si>
  <si>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</si>
  <si>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</si>
  <si>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</si>
  <si>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</si>
  <si>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</si>
  <si>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</si>
  <si>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</si>
  <si>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</si>
  <si>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</si>
  <si>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</si>
  <si>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</si>
  <si>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</si>
  <si>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</si>
  <si>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</si>
  <si>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</si>
  <si>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</si>
  <si>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</si>
  <si>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</si>
  <si>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</si>
  <si>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</si>
  <si>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</si>
  <si>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</si>
  <si>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</si>
  <si>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</si>
  <si>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</si>
  <si>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</si>
  <si>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</si>
  <si>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</si>
  <si>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</si>
  <si>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</si>
  <si>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</si>
  <si>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</si>
  <si>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</si>
  <si>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</si>
  <si>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</si>
  <si>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</si>
  <si>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</si>
  <si>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</si>
  <si>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</si>
  <si>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</si>
  <si>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</si>
  <si>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</si>
  <si>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</si>
  <si>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</si>
  <si>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</si>
  <si>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</si>
  <si>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</si>
  <si>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</si>
  <si>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</si>
  <si>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</si>
  <si>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</si>
  <si>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</si>
  <si>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</si>
  <si>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</si>
  <si>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</si>
  <si>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</si>
  <si>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</si>
  <si>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</si>
  <si>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</si>
  <si>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</si>
  <si>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</si>
  <si>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</si>
  <si>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</si>
  <si>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</si>
  <si>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</si>
  <si>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</si>
  <si>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</si>
  <si>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</si>
  <si>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</si>
  <si>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</si>
  <si>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</si>
  <si>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</si>
  <si>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</si>
  <si>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</si>
  <si>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</si>
  <si>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</si>
  <si>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</si>
  <si>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</si>
  <si>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</si>
  <si>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</si>
  <si>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</si>
  <si>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</si>
  <si>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</si>
  <si>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</si>
  <si>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</si>
  <si>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</si>
  <si>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</si>
  <si>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</si>
  <si>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</si>
  <si>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</si>
  <si>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</si>
  <si>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</si>
  <si>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</si>
  <si>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</si>
  <si>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</si>
  <si>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</si>
  <si>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</si>
  <si>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</si>
  <si>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</si>
  <si>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</si>
  <si>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</si>
  <si>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</si>
  <si>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</si>
  <si>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</si>
  <si>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</si>
  <si>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</si>
  <si>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</si>
  <si>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</si>
  <si>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</si>
  <si>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</si>
  <si>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</si>
  <si>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</si>
  <si>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</si>
  <si>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</si>
  <si>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</si>
  <si>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</si>
  <si>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</si>
  <si>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</si>
  <si>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</si>
  <si>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</si>
  <si>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</si>
  <si>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</si>
  <si>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</si>
  <si>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</si>
  <si>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</si>
  <si>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</si>
  <si>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</si>
  <si>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</si>
  <si>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</si>
  <si>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</si>
  <si>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</si>
  <si>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</si>
  <si>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</si>
  <si>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</si>
  <si>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</si>
  <si>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</si>
  <si>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</si>
  <si>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</si>
  <si>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</si>
  <si>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</si>
  <si>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</si>
  <si>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</si>
  <si>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</si>
  <si>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</si>
  <si>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</si>
  <si>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</si>
  <si>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</si>
  <si>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</si>
  <si>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</si>
  <si>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</si>
  <si>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</si>
  <si>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</si>
  <si>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</si>
  <si>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</si>
  <si>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</si>
  <si>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</si>
  <si>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</si>
  <si>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</si>
  <si>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</si>
  <si>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</si>
  <si>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</si>
  <si>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</si>
  <si>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</si>
  <si>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</si>
  <si>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</si>
  <si>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</si>
  <si>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</si>
  <si>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</si>
  <si>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</si>
  <si>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</si>
  <si>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</si>
  <si>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</si>
  <si>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</si>
  <si>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</si>
  <si>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</si>
  <si>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</si>
  <si>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</si>
  <si>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</si>
  <si>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</si>
  <si>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</si>
  <si>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</si>
  <si>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</si>
  <si>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</si>
  <si>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</si>
  <si>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</si>
  <si>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</si>
  <si>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</si>
  <si>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</si>
  <si>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</si>
  <si>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</si>
  <si>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</si>
  <si>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</si>
  <si>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</si>
  <si>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</si>
  <si>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</si>
  <si>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</si>
  <si>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</si>
  <si>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</si>
  <si>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</si>
  <si>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</si>
  <si>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</si>
  <si>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</si>
  <si>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</si>
  <si>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</si>
  <si>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</si>
  <si>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</si>
  <si>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</si>
  <si>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</si>
  <si>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</si>
  <si>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</si>
  <si>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</si>
  <si>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</si>
  <si>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</si>
  <si>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</si>
  <si>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</si>
  <si>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</si>
  <si>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</si>
  <si>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</si>
  <si>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</si>
  <si>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</si>
  <si>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</si>
  <si>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</si>
  <si>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</si>
  <si>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</si>
  <si>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</si>
  <si>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</si>
  <si>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</si>
  <si>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</si>
  <si>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</si>
  <si>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</si>
  <si>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</si>
  <si>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</si>
  <si>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</si>
  <si>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</si>
  <si>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</si>
  <si>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</si>
  <si>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</si>
  <si>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</si>
  <si>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</si>
  <si>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</si>
  <si>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</si>
  <si>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</si>
  <si>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</si>
  <si>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</si>
  <si>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</si>
  <si>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</si>
  <si>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</si>
  <si>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</si>
  <si>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</si>
  <si>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</si>
  <si>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</si>
  <si>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</si>
  <si>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</si>
  <si>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</si>
  <si>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</si>
  <si>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</si>
  <si>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</si>
  <si>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</si>
  <si>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</si>
  <si>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</si>
  <si>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</si>
  <si>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</si>
  <si>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</si>
  <si>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</si>
  <si>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</si>
  <si>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</si>
  <si>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</si>
  <si>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</si>
  <si>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</si>
  <si>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</si>
  <si>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</si>
  <si>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</si>
  <si>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</si>
  <si>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</si>
  <si>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</si>
  <si>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</si>
  <si>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</si>
  <si>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</si>
  <si>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</si>
  <si>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</si>
  <si>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</si>
  <si>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</si>
  <si>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</si>
  <si>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</si>
  <si>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</si>
  <si>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</si>
  <si>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</si>
  <si>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</si>
  <si>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</si>
  <si>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</si>
  <si>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</si>
  <si>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</si>
  <si>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</si>
  <si>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</si>
  <si>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</si>
  <si>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</si>
  <si>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</si>
  <si>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</si>
  <si>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</si>
  <si>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</si>
  <si>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</si>
  <si>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</si>
  <si>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</si>
  <si>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</si>
  <si>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</si>
  <si>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</si>
  <si>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</si>
  <si>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</si>
  <si>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</si>
  <si>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</si>
  <si>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</si>
  <si>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</si>
  <si>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</si>
  <si>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</si>
  <si>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</si>
  <si>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</si>
  <si>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</si>
  <si>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</si>
  <si>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</si>
  <si>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</si>
  <si>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</si>
  <si>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</si>
  <si>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</si>
  <si>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</si>
  <si>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</si>
  <si>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</si>
  <si>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</si>
  <si>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</si>
  <si>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</si>
  <si>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</si>
  <si>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</si>
  <si>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</si>
  <si>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</si>
  <si>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</si>
  <si>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</si>
  <si>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</si>
  <si>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</si>
  <si>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</si>
  <si>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</si>
  <si>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</si>
  <si>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</si>
  <si>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</si>
  <si>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</si>
  <si>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</si>
  <si>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</si>
  <si>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</si>
  <si>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</si>
  <si>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</si>
  <si>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</si>
  <si>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</si>
  <si>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</si>
  <si>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</si>
  <si>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</si>
  <si>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</si>
  <si>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</si>
  <si>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</si>
  <si>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</si>
  <si>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</si>
  <si>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</si>
  <si>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</si>
  <si>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</si>
  <si>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</si>
  <si>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</si>
  <si>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</si>
  <si>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</si>
  <si>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</si>
  <si>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</si>
  <si>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</si>
  <si>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</si>
  <si>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</si>
  <si>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</si>
  <si>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</si>
  <si>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</si>
  <si>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</si>
  <si>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</si>
  <si>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</si>
  <si>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</si>
  <si>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</si>
  <si>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</si>
  <si>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</si>
  <si>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</si>
  <si>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</si>
  <si>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</si>
  <si>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</si>
  <si>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</si>
  <si>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</si>
  <si>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</si>
  <si>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</si>
  <si>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</si>
  <si>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</si>
  <si>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</si>
  <si>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</si>
  <si>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</si>
  <si>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</si>
  <si>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</si>
  <si>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</si>
  <si>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</si>
  <si>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</si>
  <si>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</si>
  <si>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</si>
  <si>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</si>
  <si>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</si>
  <si>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</si>
  <si>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</si>
  <si>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</si>
  <si>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</si>
  <si>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</si>
  <si>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</si>
  <si>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</si>
  <si>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</si>
  <si>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</si>
  <si>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</si>
  <si>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</si>
  <si>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</si>
  <si>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</si>
  <si>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</si>
  <si>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</si>
  <si>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</si>
  <si>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</si>
  <si>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</si>
  <si>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</si>
  <si>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</si>
  <si>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</si>
  <si>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</si>
  <si>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</si>
  <si>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</si>
  <si>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</si>
  <si>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</si>
  <si>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</si>
  <si>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</si>
  <si>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</si>
  <si>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</si>
  <si>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</si>
  <si>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</si>
  <si>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</si>
  <si>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</si>
  <si>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</si>
  <si>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</si>
  <si>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</si>
  <si>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</si>
  <si>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</si>
  <si>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</si>
  <si>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</si>
  <si>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</si>
  <si>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</si>
  <si>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</si>
  <si>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</si>
  <si>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</si>
  <si>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</si>
  <si>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</si>
  <si>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</si>
  <si>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</si>
  <si>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</si>
  <si>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</si>
  <si>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</si>
  <si>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</si>
  <si>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</si>
  <si>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</si>
  <si>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</si>
  <si>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</si>
  <si>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</si>
  <si>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</si>
  <si>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</si>
  <si>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</si>
  <si>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</si>
  <si>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</si>
  <si>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</si>
  <si>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</si>
  <si>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</si>
  <si>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</si>
  <si>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</si>
  <si>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</si>
  <si>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</si>
  <si>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</si>
  <si>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</si>
  <si>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</si>
  <si>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</si>
  <si>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</si>
  <si>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</si>
  <si>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</si>
  <si>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</si>
  <si>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</si>
  <si>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</si>
  <si>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</si>
  <si>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</si>
  <si>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</si>
  <si>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</si>
  <si>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</si>
  <si>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</si>
  <si>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</si>
  <si>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</si>
  <si>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</si>
  <si>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</si>
  <si>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</si>
  <si>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</si>
  <si>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</si>
  <si>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</si>
  <si>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</si>
  <si>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</si>
  <si>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</si>
  <si>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</si>
  <si>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</si>
  <si>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</si>
  <si>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</si>
  <si>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</si>
  <si>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</si>
  <si>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</si>
  <si>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</si>
  <si>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</si>
  <si>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</si>
  <si>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</si>
  <si>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</si>
  <si>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</si>
  <si>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</si>
  <si>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</si>
  <si>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</si>
  <si>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</si>
  <si>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</si>
  <si>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</si>
  <si>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</si>
  <si>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</si>
  <si>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</si>
  <si>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</si>
  <si>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</si>
  <si>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</si>
  <si>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</si>
  <si>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</si>
  <si>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</si>
  <si>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</si>
  <si>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</si>
  <si>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</si>
  <si>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</si>
  <si>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</si>
  <si>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</si>
  <si>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</si>
  <si>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</si>
  <si>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</si>
  <si>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</si>
  <si>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</si>
  <si>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</si>
  <si>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</si>
  <si>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</si>
  <si>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</si>
  <si>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</si>
  <si>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</si>
  <si>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</si>
  <si>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</si>
  <si>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</si>
  <si>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</si>
  <si>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</si>
  <si>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</si>
  <si>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</si>
  <si>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</si>
  <si>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</si>
  <si>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</si>
  <si>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</si>
  <si>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</si>
  <si>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</si>
  <si>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</si>
  <si>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</si>
  <si>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</si>
  <si>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</si>
  <si>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</si>
  <si>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</si>
  <si>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</si>
  <si>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</si>
  <si>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</si>
  <si>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</si>
  <si>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</si>
  <si>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</si>
  <si>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</si>
  <si>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</si>
  <si>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</si>
  <si>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</si>
  <si>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</si>
  <si>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</si>
  <si>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</si>
  <si>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</si>
  <si>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</si>
  <si>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</si>
  <si>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</si>
  <si>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</si>
  <si>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</si>
  <si>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</si>
  <si>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</si>
  <si>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</si>
  <si>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</si>
  <si>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</si>
  <si>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</si>
  <si>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</si>
  <si>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</si>
  <si>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</si>
  <si>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</si>
  <si>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</si>
  <si>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</si>
  <si>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</si>
  <si>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</si>
  <si>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</si>
  <si>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</si>
  <si>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</si>
  <si>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</si>
  <si>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</si>
  <si>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</si>
  <si>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</si>
  <si>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</si>
  <si>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</si>
  <si>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</si>
  <si>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</si>
  <si>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</si>
  <si>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</si>
  <si>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</si>
  <si>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</si>
  <si>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</si>
  <si>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</si>
  <si>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</si>
  <si>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</si>
  <si>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</si>
  <si>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</si>
  <si>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</si>
  <si>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</si>
  <si>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</si>
  <si>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</si>
  <si>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</si>
  <si>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</si>
  <si>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</si>
  <si>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</si>
  <si>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</si>
  <si>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</si>
  <si>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</si>
  <si>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</si>
  <si>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</si>
  <si>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</si>
  <si>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</si>
  <si>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</si>
  <si>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</si>
  <si>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</si>
  <si>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</si>
  <si>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</si>
  <si>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</si>
  <si>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</si>
  <si>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</si>
  <si>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</si>
  <si>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</si>
  <si>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</si>
  <si>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</si>
  <si>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</si>
  <si>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</si>
  <si>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</si>
  <si>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</si>
  <si>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</si>
  <si>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</si>
  <si>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</si>
  <si>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</si>
  <si>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</si>
  <si>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</si>
  <si>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</si>
  <si>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</si>
  <si>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</si>
  <si>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</si>
  <si>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</si>
  <si>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</si>
  <si>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</si>
  <si>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</si>
  <si>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</si>
  <si>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</si>
  <si>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</si>
  <si>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</si>
  <si>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</si>
  <si>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</si>
  <si>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</si>
  <si>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</si>
  <si>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</si>
  <si>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</si>
  <si>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</si>
  <si>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</si>
  <si>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</si>
  <si>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</si>
  <si>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</si>
  <si>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</si>
  <si>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</si>
  <si>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</si>
  <si>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</si>
  <si>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</si>
  <si>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</si>
  <si>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</si>
  <si>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</si>
  <si>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</si>
  <si>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</si>
  <si>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</si>
  <si>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</si>
  <si>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</si>
  <si>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</si>
  <si>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</si>
  <si>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</si>
  <si>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</si>
  <si>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</si>
  <si>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</si>
  <si>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</si>
  <si>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</si>
  <si>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</si>
  <si>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</si>
  <si>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</si>
  <si>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</si>
  <si>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</si>
  <si>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</si>
  <si>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</si>
  <si>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</si>
  <si>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</si>
  <si>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</si>
  <si>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</si>
  <si>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</si>
  <si>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</si>
  <si>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</si>
  <si>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</si>
  <si>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</si>
  <si>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</si>
  <si>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</si>
  <si>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</si>
  <si>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</si>
  <si>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</si>
  <si>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</si>
  <si>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</si>
  <si>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</si>
  <si>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</si>
  <si>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</si>
  <si>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</si>
  <si>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</si>
  <si>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</si>
  <si>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</si>
  <si>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</si>
  <si>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</si>
  <si>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</si>
  <si>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</si>
  <si>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</si>
  <si>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</si>
  <si>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</si>
  <si>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</si>
  <si>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</si>
  <si>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</si>
  <si>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</si>
  <si>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</si>
  <si>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</si>
  <si>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</si>
  <si>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</si>
  <si>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</si>
  <si>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</si>
  <si>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</si>
  <si>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</si>
  <si>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</si>
  <si>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</si>
  <si>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</si>
  <si>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</si>
  <si>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</si>
  <si>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</si>
  <si>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</si>
  <si>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</si>
  <si>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</si>
  <si>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</si>
  <si>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</si>
  <si>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</si>
  <si>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</si>
  <si>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</si>
  <si>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</si>
  <si>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</si>
  <si>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</si>
  <si>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</si>
  <si>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</si>
  <si>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</si>
  <si>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</si>
  <si>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</si>
  <si>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</si>
  <si>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</si>
  <si>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</si>
  <si>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</si>
  <si>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</si>
  <si>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</si>
  <si>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</si>
  <si>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</si>
  <si>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</si>
  <si>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</si>
  <si>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</si>
  <si>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</si>
  <si>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</si>
  <si>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</si>
  <si>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</si>
  <si>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</si>
  <si>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</si>
  <si>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</si>
  <si>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</si>
  <si>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</si>
  <si>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</si>
  <si>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</si>
  <si>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</si>
  <si>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</si>
  <si>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</si>
  <si>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</si>
  <si>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</si>
  <si>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</si>
  <si>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</si>
  <si>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</si>
  <si>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</si>
  <si>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</si>
  <si>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</si>
  <si>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</si>
  <si>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</si>
  <si>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</si>
  <si>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</si>
  <si>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</si>
  <si>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</si>
  <si>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</si>
  <si>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</si>
  <si>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</si>
  <si>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</si>
  <si>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</si>
  <si>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</si>
  <si>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</si>
  <si>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</si>
  <si>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</si>
  <si>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</si>
  <si>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</si>
  <si>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</si>
  <si>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</si>
  <si>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</si>
  <si>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</si>
  <si>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</si>
  <si>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</si>
  <si>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</si>
  <si>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</si>
  <si>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</si>
  <si>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</si>
  <si>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</si>
  <si>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</si>
  <si>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</si>
  <si>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</si>
  <si>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</si>
  <si>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</si>
  <si>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</si>
  <si>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</si>
  <si>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</si>
  <si>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</si>
  <si>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</si>
  <si>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</si>
  <si>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</si>
  <si>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</si>
  <si>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</si>
  <si>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</si>
  <si>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</si>
  <si>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</si>
  <si>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</si>
  <si>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</si>
  <si>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</si>
  <si>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</si>
  <si>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</si>
  <si>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</si>
  <si>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</si>
  <si>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</si>
  <si>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</si>
  <si>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</si>
  <si>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</si>
  <si>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</si>
  <si>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</si>
  <si>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</si>
  <si>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</si>
  <si>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</si>
  <si>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</si>
  <si>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</si>
  <si>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</si>
  <si>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</si>
  <si>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</si>
  <si>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</si>
  <si>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</si>
  <si>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</si>
  <si>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</si>
  <si>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</si>
  <si>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</si>
  <si>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</si>
  <si>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</si>
  <si>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</si>
  <si>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</si>
  <si>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</si>
  <si>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</si>
  <si>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</si>
  <si>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</si>
  <si>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</si>
  <si>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</si>
  <si>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</si>
  <si>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</si>
  <si>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</si>
  <si>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</si>
  <si>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</si>
  <si>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</si>
  <si>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</si>
  <si>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</si>
  <si>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</si>
  <si>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</si>
  <si>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</si>
  <si>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</si>
  <si>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</si>
  <si>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</si>
  <si>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</si>
  <si>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</si>
  <si>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</si>
  <si>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</si>
  <si>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</si>
  <si>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</si>
  <si>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</si>
  <si>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</si>
  <si>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</si>
  <si>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</si>
  <si>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</si>
  <si>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</si>
  <si>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</si>
  <si>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</si>
  <si>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</si>
  <si>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</si>
  <si>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</si>
  <si>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</si>
  <si>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</si>
  <si>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</si>
  <si>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</si>
  <si>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</si>
  <si>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</si>
  <si>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</si>
  <si>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</si>
  <si>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</si>
  <si>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</si>
  <si>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</si>
  <si>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</si>
  <si>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</si>
  <si>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</si>
  <si>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</si>
  <si>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</si>
  <si>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</si>
  <si>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</si>
  <si>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</si>
  <si>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</si>
  <si>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</si>
  <si>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</si>
  <si>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</si>
  <si>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</si>
  <si>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</si>
  <si>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</si>
  <si>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</si>
  <si>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</si>
  <si>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</si>
  <si>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</si>
  <si>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</si>
  <si>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</si>
  <si>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</si>
  <si>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</si>
  <si>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</si>
  <si>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</si>
  <si>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</si>
  <si>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</si>
  <si>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</si>
  <si>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</si>
  <si>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</si>
  <si>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</si>
  <si>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</si>
  <si>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</si>
  <si>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</si>
  <si>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</si>
  <si>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</si>
  <si>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</si>
  <si>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</si>
  <si>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</si>
  <si>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</si>
  <si>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</si>
  <si>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</si>
  <si>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</si>
  <si>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</si>
  <si>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</si>
  <si>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</si>
  <si>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</si>
  <si>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</si>
  <si>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</si>
  <si>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</si>
  <si>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</si>
  <si>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</si>
  <si>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</si>
  <si>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</si>
  <si>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</si>
  <si>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</si>
  <si>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</si>
  <si>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</si>
  <si>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</si>
  <si>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</si>
  <si>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</si>
  <si>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</si>
  <si>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</si>
  <si>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</si>
  <si>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</si>
  <si>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</si>
  <si>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</si>
  <si>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</si>
  <si>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</si>
  <si>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</si>
  <si>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</si>
  <si>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</si>
  <si>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</si>
  <si>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</si>
  <si>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</si>
  <si>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</si>
  <si>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</si>
  <si>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</si>
  <si>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</si>
  <si>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</si>
  <si>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</si>
  <si>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</si>
  <si>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</si>
  <si>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</si>
  <si>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</si>
  <si>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</si>
  <si>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</si>
  <si>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</si>
  <si>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</si>
  <si>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</si>
  <si>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</si>
  <si>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</si>
  <si>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</si>
  <si>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</si>
  <si>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</si>
  <si>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</si>
  <si>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</si>
  <si>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</si>
  <si>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</si>
  <si>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</si>
  <si>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</si>
  <si>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</si>
  <si>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</si>
  <si>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</si>
  <si>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</si>
  <si>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</si>
  <si>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</si>
  <si>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</si>
  <si>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</si>
  <si>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</si>
  <si>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</si>
  <si>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</si>
  <si>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</si>
  <si>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</si>
  <si>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</si>
  <si>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</si>
  <si>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</si>
  <si>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</si>
  <si>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</si>
  <si>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</si>
  <si>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</si>
  <si>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</si>
  <si>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</si>
  <si>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</si>
  <si>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</si>
  <si>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</si>
  <si>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</si>
  <si>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</si>
  <si>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</si>
  <si>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</si>
  <si>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</si>
  <si>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</si>
  <si>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</si>
  <si>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</si>
  <si>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</si>
  <si>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</si>
  <si>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</si>
  <si>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</si>
  <si>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</si>
  <si>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</si>
  <si>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</si>
  <si>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</si>
  <si>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</si>
  <si>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</si>
  <si>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</si>
  <si>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</si>
  <si>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</si>
  <si>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</si>
  <si>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</si>
  <si>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</si>
  <si>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</si>
  <si>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</si>
  <si>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</si>
  <si>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</si>
  <si>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</si>
  <si>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</si>
  <si>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</si>
  <si>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</si>
  <si>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</si>
  <si>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</si>
  <si>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</si>
  <si>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</si>
  <si>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</si>
  <si>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</si>
  <si>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</si>
  <si>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</si>
  <si>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</si>
  <si>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</si>
  <si>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</si>
  <si>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</si>
  <si>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</si>
  <si>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</si>
  <si>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</si>
  <si>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</si>
  <si>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</si>
  <si>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</si>
  <si>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</si>
  <si>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</si>
  <si>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</si>
  <si>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</si>
  <si>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</si>
  <si>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</si>
  <si>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</si>
  <si>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</si>
  <si>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</si>
  <si>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</si>
  <si>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</si>
  <si>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</si>
  <si>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</si>
  <si>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</si>
  <si>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</si>
  <si>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</si>
  <si>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</si>
  <si>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</si>
  <si>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</si>
  <si>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</si>
  <si>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</si>
  <si>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</si>
  <si>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</si>
  <si>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</si>
  <si>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</si>
  <si>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</si>
  <si>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</si>
  <si>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</si>
  <si>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</si>
  <si>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</si>
  <si>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</si>
  <si>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</si>
  <si>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</si>
  <si>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</si>
  <si>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</si>
  <si>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</si>
  <si>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</si>
  <si>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</si>
  <si>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</si>
  <si>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</si>
  <si>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</si>
  <si>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</si>
  <si>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</si>
  <si>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</si>
  <si>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</si>
  <si>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</si>
  <si>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</si>
  <si>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</si>
  <si>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</si>
  <si>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</si>
  <si>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</si>
  <si>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</si>
  <si>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</si>
  <si>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</si>
  <si>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</si>
  <si>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</si>
  <si>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</si>
  <si>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</si>
  <si>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</si>
  <si>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</si>
  <si>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</si>
  <si>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</si>
  <si>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</si>
  <si>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</si>
  <si>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</si>
  <si>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</si>
  <si>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</si>
  <si>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</si>
  <si>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</si>
  <si>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</si>
  <si>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</si>
  <si>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</si>
  <si>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</si>
  <si>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</si>
  <si>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</si>
  <si>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</si>
  <si>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</si>
  <si>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</si>
  <si>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</si>
  <si>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</si>
  <si>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</si>
  <si>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</si>
  <si>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</si>
  <si>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</si>
  <si>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</si>
  <si>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</si>
  <si>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</si>
  <si>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</si>
  <si>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</si>
  <si>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</si>
  <si>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</si>
  <si>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</si>
  <si>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</si>
  <si>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</si>
  <si>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</si>
  <si>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</si>
  <si>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</si>
  <si>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</si>
  <si>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</si>
  <si>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</si>
  <si>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</si>
  <si>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</si>
  <si>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</si>
  <si>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</si>
  <si>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</si>
  <si>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</si>
  <si>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</si>
  <si>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</si>
  <si>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</si>
  <si>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</si>
  <si>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</si>
  <si>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</si>
  <si>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</si>
  <si>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</si>
  <si>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</si>
  <si>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</si>
  <si>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</si>
  <si>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</si>
  <si>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</si>
  <si>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</si>
  <si>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</si>
  <si>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</si>
  <si>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</si>
  <si>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</si>
  <si>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</si>
  <si>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</si>
  <si>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</si>
  <si>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</si>
  <si>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</si>
  <si>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</si>
  <si>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</si>
  <si>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</si>
  <si>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</si>
  <si>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</si>
  <si>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</si>
  <si>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</si>
  <si>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</si>
  <si>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</si>
  <si>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</si>
  <si>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</si>
  <si>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</si>
  <si>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</si>
  <si>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</si>
  <si>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</si>
  <si>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</si>
  <si>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</si>
  <si>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</si>
  <si>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</si>
  <si>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</si>
  <si>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</si>
  <si>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</si>
  <si>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</si>
  <si>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</si>
  <si>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</si>
  <si>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</si>
  <si>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</si>
  <si>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</si>
  <si>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</si>
  <si>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</si>
  <si>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</si>
  <si>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</si>
  <si>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</si>
  <si>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</si>
  <si>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</si>
  <si>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</si>
  <si>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</si>
  <si>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</si>
  <si>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</si>
  <si>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</si>
  <si>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</si>
  <si>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</si>
  <si>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</si>
  <si>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</si>
  <si>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</si>
  <si>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</si>
  <si>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</si>
  <si>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</si>
  <si>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</si>
  <si>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</si>
  <si>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</si>
  <si>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</si>
  <si>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</si>
  <si>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</si>
  <si>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</si>
  <si>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</si>
  <si>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</si>
  <si>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</si>
  <si>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</si>
  <si>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</si>
  <si>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</si>
  <si>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</si>
  <si>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</si>
  <si>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</si>
  <si>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</si>
  <si>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</si>
  <si>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</si>
  <si>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</si>
  <si>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</si>
  <si>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</si>
  <si>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</si>
  <si>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</si>
  <si>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</si>
  <si>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</si>
  <si>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</si>
  <si>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</si>
  <si>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</si>
  <si>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</si>
  <si>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</si>
  <si>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</si>
  <si>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</si>
  <si>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</si>
  <si>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</si>
  <si>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</si>
  <si>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</si>
  <si>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</si>
  <si>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</si>
  <si>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</si>
  <si>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</si>
  <si>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</si>
  <si>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</si>
  <si>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</si>
  <si>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</si>
  <si>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</si>
  <si>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</si>
  <si>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</si>
  <si>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</si>
  <si>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</si>
  <si>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</si>
  <si>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</si>
  <si>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</si>
  <si>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</si>
  <si>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</si>
  <si>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</si>
  <si>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</si>
  <si>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</si>
  <si>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</si>
  <si>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</si>
  <si>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</si>
  <si>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</si>
  <si>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</si>
  <si>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</si>
  <si>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</si>
  <si>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</si>
  <si>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</si>
  <si>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</si>
  <si>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</si>
  <si>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</si>
  <si>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</si>
  <si>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</si>
  <si>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</si>
  <si>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</si>
  <si>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</si>
  <si>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</si>
  <si>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</si>
  <si>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</si>
  <si>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</si>
  <si>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</si>
  <si>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</si>
  <si>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</si>
  <si>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</si>
  <si>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</si>
  <si>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</si>
  <si>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</si>
  <si>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</si>
  <si>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</si>
  <si>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</si>
  <si>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</si>
  <si>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</si>
  <si>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</si>
  <si>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</si>
  <si>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</si>
  <si>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</si>
  <si>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</si>
  <si>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</si>
  <si>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</si>
  <si>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</si>
  <si>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</si>
  <si>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</si>
  <si>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</si>
  <si>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</si>
  <si>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</si>
  <si>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</si>
  <si>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</si>
  <si>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</si>
  <si>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</si>
  <si>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</si>
  <si>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</si>
  <si>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</si>
  <si>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</si>
  <si>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</si>
  <si>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</si>
  <si>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</si>
  <si>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</si>
  <si>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</si>
  <si>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</si>
  <si>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</si>
  <si>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</si>
  <si>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</si>
  <si>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</si>
  <si>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</si>
  <si>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</si>
  <si>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</si>
  <si>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</si>
  <si>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</si>
  <si>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</si>
  <si>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</si>
  <si>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</si>
  <si>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</si>
  <si>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</si>
  <si>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</si>
  <si>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</si>
  <si>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</si>
  <si>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</si>
  <si>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</si>
  <si>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</si>
  <si>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</si>
  <si>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</si>
  <si>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</si>
  <si>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</si>
  <si>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</si>
  <si>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</si>
  <si>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</si>
  <si>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</si>
  <si>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</si>
  <si>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</si>
  <si>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</si>
  <si>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</si>
  <si>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</si>
  <si>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</si>
  <si>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</si>
  <si>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</si>
  <si>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</si>
  <si>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</si>
  <si>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</si>
  <si>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</si>
  <si>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</si>
  <si>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</si>
  <si>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</si>
  <si>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</si>
  <si>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</si>
  <si>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</si>
  <si>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</si>
  <si>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</si>
  <si>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</si>
  <si>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</si>
  <si>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</si>
  <si>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</si>
  <si>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</si>
  <si>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</si>
  <si>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</si>
  <si>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</si>
  <si>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</si>
  <si>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</si>
  <si>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</si>
  <si>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</si>
  <si>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</si>
  <si>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</si>
  <si>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</si>
  <si>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</si>
  <si>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</si>
  <si>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</si>
  <si>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</si>
  <si>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</si>
  <si>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</si>
  <si>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</si>
  <si>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</si>
  <si>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</si>
  <si>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</si>
  <si>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</si>
  <si>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</si>
  <si>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</si>
  <si>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</si>
  <si>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</si>
  <si>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</si>
  <si>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</si>
  <si>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</si>
  <si>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</si>
  <si>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</si>
  <si>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</si>
  <si>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</si>
  <si>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</si>
  <si>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</si>
  <si>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</si>
  <si>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</si>
  <si>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</si>
  <si>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</si>
  <si>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</si>
  <si>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</si>
  <si>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</si>
  <si>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</si>
  <si>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</si>
  <si>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</si>
  <si>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</si>
  <si>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</si>
  <si>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</si>
  <si>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</si>
  <si>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</si>
  <si>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</si>
  <si>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</si>
  <si>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</si>
  <si>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</si>
  <si>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</si>
  <si>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</si>
  <si>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</si>
  <si>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</si>
  <si>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</si>
  <si>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</si>
  <si>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</si>
  <si>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</si>
  <si>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</si>
  <si>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</si>
  <si>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</si>
  <si>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</si>
  <si>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</si>
  <si>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</si>
  <si>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</si>
  <si>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</si>
  <si>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</si>
  <si>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</si>
  <si>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</si>
  <si>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</si>
  <si>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</si>
  <si>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</si>
  <si>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</si>
  <si>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</si>
  <si>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</si>
  <si>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</si>
  <si>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</si>
  <si>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</si>
  <si>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</si>
  <si>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</si>
  <si>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</si>
  <si>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</si>
  <si>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</si>
  <si>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</si>
  <si>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</si>
  <si>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</si>
  <si>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</si>
  <si>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</si>
  <si>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</si>
  <si>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</si>
  <si>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</si>
  <si>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</si>
  <si>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</si>
  <si>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</si>
  <si>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</si>
  <si>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</si>
  <si>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</si>
  <si>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</si>
  <si>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</si>
  <si>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</si>
  <si>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</si>
  <si>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</si>
  <si>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</si>
  <si>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</si>
  <si>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</si>
  <si>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</si>
  <si>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</si>
  <si>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</si>
  <si>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</si>
  <si>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</si>
  <si>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</si>
  <si>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</si>
  <si>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</si>
  <si>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</si>
  <si>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</si>
  <si>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</si>
  <si>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</si>
  <si>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</si>
  <si>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</si>
  <si>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</si>
  <si>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</si>
  <si>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</si>
  <si>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</si>
  <si>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</si>
  <si>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</si>
  <si>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</si>
  <si>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</si>
  <si>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</si>
  <si>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</si>
  <si>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</si>
  <si>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</si>
  <si>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</si>
  <si>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</si>
  <si>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</si>
  <si>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</si>
  <si>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</si>
  <si>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</si>
  <si>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</si>
  <si>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</si>
  <si>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</si>
  <si>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</si>
  <si>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</si>
  <si>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</si>
  <si>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</si>
  <si>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</si>
  <si>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</si>
  <si>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</si>
  <si>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</si>
  <si>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</si>
  <si>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</si>
  <si>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</si>
  <si>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</si>
  <si>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</si>
  <si>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</si>
  <si>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</si>
  <si>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</si>
  <si>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</si>
  <si>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</si>
  <si>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</si>
  <si>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</si>
  <si>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</si>
  <si>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</si>
  <si>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</si>
  <si>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</si>
  <si>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</si>
  <si>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</si>
  <si>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</si>
  <si>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</si>
  <si>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</si>
  <si>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</si>
  <si>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</si>
  <si>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</si>
  <si>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</si>
  <si>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</si>
  <si>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</si>
  <si>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</si>
  <si>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</si>
  <si>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</si>
  <si>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</si>
  <si>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</si>
  <si>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</si>
  <si>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</si>
  <si>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</si>
  <si>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</si>
  <si>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</si>
  <si>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</si>
  <si>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</si>
  <si>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</si>
  <si>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</si>
  <si>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</si>
  <si>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</si>
  <si>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</si>
  <si>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</si>
  <si>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</si>
  <si>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</si>
  <si>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</si>
  <si>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</si>
  <si>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</si>
  <si>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</si>
  <si>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</si>
  <si>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</si>
  <si>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</si>
  <si>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</si>
  <si>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</si>
  <si>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</si>
  <si>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</si>
  <si>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</si>
  <si>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</si>
  <si>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</si>
  <si>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</si>
  <si>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</si>
  <si>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</si>
  <si>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</si>
  <si>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</si>
  <si>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</si>
  <si>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</si>
  <si>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</si>
  <si>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</si>
  <si>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</si>
  <si>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</si>
  <si>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</si>
  <si>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</si>
  <si>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</si>
  <si>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</si>
  <si>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</si>
  <si>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</si>
  <si>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</si>
  <si>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</si>
  <si>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</si>
  <si>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</si>
  <si>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</si>
  <si>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</si>
  <si>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</si>
  <si>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</si>
  <si>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</si>
  <si>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</si>
  <si>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</si>
  <si>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</si>
  <si>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</si>
  <si>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</si>
  <si>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</si>
  <si>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</si>
  <si>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</si>
  <si>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</si>
  <si>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</si>
  <si>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</si>
  <si>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</si>
  <si>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</si>
  <si>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</si>
  <si>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</si>
  <si>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</si>
  <si>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</si>
  <si>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</si>
  <si>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</si>
  <si>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</si>
  <si>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</si>
  <si>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</si>
  <si>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</si>
  <si>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</si>
  <si>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</si>
  <si>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</si>
  <si>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</si>
  <si>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</si>
  <si>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</si>
  <si>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</si>
  <si>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</si>
  <si>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</si>
  <si>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</si>
  <si>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</si>
  <si>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</si>
  <si>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</si>
  <si>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</si>
  <si>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</si>
  <si>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</si>
  <si>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</si>
  <si>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</si>
  <si>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</si>
  <si>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</si>
  <si>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</si>
  <si>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</si>
  <si>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</si>
  <si>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</si>
  <si>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</si>
  <si>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</si>
  <si>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</si>
  <si>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</si>
  <si>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</si>
  <si>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</si>
  <si>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</si>
  <si>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</si>
  <si>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</si>
  <si>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</si>
  <si>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</si>
  <si>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</si>
  <si>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</si>
  <si>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</si>
  <si>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</si>
  <si>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</si>
  <si>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</si>
  <si>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</si>
  <si>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</si>
  <si>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</si>
  <si>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</si>
  <si>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</si>
  <si>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</si>
  <si>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</si>
  <si>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</si>
  <si>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</si>
  <si>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</si>
  <si>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</si>
  <si>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</si>
  <si>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</si>
  <si>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</si>
  <si>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</si>
  <si>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</si>
  <si>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</si>
  <si>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</si>
  <si>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</si>
  <si>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</si>
  <si>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</si>
  <si>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</si>
  <si>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</si>
  <si>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</si>
  <si>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</si>
  <si>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</si>
  <si>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</si>
  <si>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</si>
  <si>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</si>
  <si>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</si>
  <si>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</si>
  <si>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</si>
  <si>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</si>
  <si>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</si>
  <si>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</si>
  <si>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</si>
  <si>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</si>
  <si>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</si>
  <si>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</si>
  <si>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</si>
  <si>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</si>
  <si>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</si>
  <si>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</si>
  <si>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</si>
  <si>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</si>
  <si>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</si>
  <si>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</si>
  <si>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</si>
  <si>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</si>
  <si>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</si>
  <si>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</si>
  <si>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</si>
  <si>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</si>
  <si>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</si>
  <si>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</si>
  <si>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</si>
  <si>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</si>
  <si>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</si>
  <si>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</si>
  <si>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</si>
  <si>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</si>
  <si>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</si>
  <si>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</si>
  <si>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</si>
  <si>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</si>
  <si>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</si>
  <si>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</si>
  <si>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</si>
  <si>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</si>
  <si>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</si>
  <si>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</si>
  <si>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</si>
  <si>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</si>
  <si>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</si>
  <si>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</si>
  <si>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</si>
  <si>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</si>
  <si>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</si>
  <si>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</si>
  <si>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</si>
  <si>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</si>
  <si>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</si>
  <si>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</si>
  <si>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</si>
  <si>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</si>
  <si>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</si>
  <si>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</si>
  <si>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</si>
  <si>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</si>
  <si>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</si>
  <si>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</si>
  <si>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</si>
  <si>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</si>
  <si>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</si>
  <si>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</si>
  <si>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</si>
  <si>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</si>
  <si>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</si>
  <si>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</si>
  <si>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</si>
  <si>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</si>
  <si>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</si>
  <si>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</si>
  <si>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</si>
  <si>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</si>
  <si>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</si>
  <si>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</si>
  <si>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</si>
  <si>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</si>
  <si>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</si>
  <si>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</si>
  <si>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</si>
  <si>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</si>
  <si>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</si>
  <si>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</si>
  <si>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</si>
  <si>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</si>
  <si>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</si>
  <si>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</si>
  <si>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</si>
  <si>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</si>
  <si>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</si>
  <si>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</si>
  <si>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</si>
  <si>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</si>
  <si>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</si>
  <si>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</si>
  <si>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</si>
  <si>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</si>
  <si>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</si>
  <si>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</si>
  <si>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</si>
  <si>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</si>
  <si>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</si>
  <si>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</si>
  <si>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</si>
  <si>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</si>
  <si>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</si>
  <si>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</si>
  <si>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</si>
  <si>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</si>
  <si>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</si>
  <si>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</si>
  <si>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</si>
  <si>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</si>
  <si>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</si>
  <si>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</si>
  <si>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</si>
  <si>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</si>
  <si>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</si>
  <si>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</si>
  <si>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</si>
  <si>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</si>
  <si>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</si>
  <si>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</si>
  <si>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</si>
  <si>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</si>
  <si>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</si>
  <si>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</si>
  <si>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</si>
  <si>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</si>
  <si>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</si>
  <si>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</si>
  <si>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</si>
  <si>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</si>
  <si>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</si>
  <si>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</si>
  <si>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</si>
  <si>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</si>
  <si>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</si>
  <si>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</si>
  <si>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</si>
  <si>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</si>
  <si>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</si>
  <si>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</si>
  <si>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</si>
  <si>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</si>
  <si>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</si>
  <si>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</si>
  <si>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</si>
  <si>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</si>
  <si>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</si>
  <si>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</si>
  <si>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</si>
  <si>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</si>
  <si>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</si>
  <si>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</si>
  <si>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</si>
  <si>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</si>
  <si>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</si>
  <si>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</si>
  <si>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</si>
  <si>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</si>
  <si>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</si>
  <si>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</si>
  <si>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</si>
  <si>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</si>
  <si>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</si>
  <si>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</si>
  <si>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</si>
  <si>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</si>
  <si>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</si>
  <si>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</si>
  <si>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</si>
  <si>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</si>
  <si>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</si>
  <si>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</si>
  <si>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</si>
  <si>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</si>
  <si>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</si>
  <si>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</si>
  <si>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</si>
  <si>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</si>
  <si>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</si>
  <si>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</si>
  <si>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</si>
  <si>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</si>
  <si>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</si>
  <si>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</si>
  <si>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</si>
  <si>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</si>
  <si>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</si>
  <si>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</si>
  <si>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</si>
  <si>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</si>
  <si>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</si>
  <si>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</si>
  <si>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</si>
  <si>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</si>
  <si>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</si>
  <si>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</si>
  <si>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</si>
  <si>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</si>
  <si>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</si>
  <si>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</si>
  <si>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</si>
  <si>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</si>
  <si>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</si>
  <si>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</si>
  <si>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</si>
  <si>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</si>
  <si>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</si>
  <si>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</si>
  <si>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</si>
  <si>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</si>
  <si>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</si>
  <si>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</si>
  <si>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</si>
  <si>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</si>
  <si>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</si>
  <si>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</si>
  <si>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</si>
  <si>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</si>
  <si>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</si>
  <si>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</si>
  <si>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</si>
  <si>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</si>
  <si>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</si>
  <si>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</si>
  <si>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</si>
  <si>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</si>
  <si>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</si>
  <si>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</si>
  <si>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</si>
  <si>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</si>
  <si>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</si>
  <si>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</si>
  <si>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</si>
  <si>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</si>
  <si>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</si>
  <si>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</si>
  <si>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</si>
  <si>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</si>
  <si>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</si>
  <si>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</si>
  <si>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</si>
  <si>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</si>
  <si>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</si>
  <si>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</si>
  <si>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</si>
  <si>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</si>
  <si>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</si>
  <si>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</si>
  <si>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</si>
  <si>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</si>
  <si>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</si>
  <si>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</si>
  <si>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</si>
  <si>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</si>
  <si>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</si>
  <si>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</si>
  <si>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</si>
  <si>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</si>
  <si>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</si>
  <si>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</si>
  <si>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</si>
  <si>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</si>
  <si>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</si>
  <si>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</si>
  <si>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</si>
  <si>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</si>
  <si>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</si>
  <si>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</si>
  <si>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</si>
  <si>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</si>
  <si>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</si>
  <si>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</si>
  <si>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</si>
  <si>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</si>
  <si>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</si>
  <si>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</si>
  <si>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</si>
  <si>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</si>
  <si>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</si>
  <si>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</si>
  <si>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</si>
  <si>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</si>
  <si>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</si>
  <si>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</si>
  <si>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</si>
  <si>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</si>
  <si>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</si>
  <si>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</si>
  <si>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</si>
  <si>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</si>
  <si>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</si>
  <si>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</si>
  <si>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</si>
  <si>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</si>
  <si>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</si>
  <si>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</si>
  <si>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</si>
  <si>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</si>
  <si>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</si>
  <si>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</si>
  <si>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</si>
  <si>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</si>
  <si>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</si>
  <si>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</si>
  <si>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</si>
  <si>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</si>
  <si>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</si>
  <si>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</si>
  <si>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</si>
  <si>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</si>
  <si>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</si>
  <si>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</si>
  <si>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</si>
  <si>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</si>
  <si>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</si>
  <si>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</si>
  <si>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</si>
  <si>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</si>
  <si>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</si>
  <si>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</si>
  <si>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</si>
  <si>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</si>
  <si>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</si>
  <si>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</si>
  <si>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</si>
  <si>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</si>
  <si>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</si>
  <si>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</si>
  <si>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</si>
  <si>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</si>
  <si>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</si>
  <si>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</si>
  <si>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</si>
  <si>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</si>
  <si>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</si>
  <si>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</si>
  <si>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</si>
  <si>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</si>
  <si>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</si>
  <si>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</si>
  <si>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</si>
  <si>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</si>
  <si>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</si>
  <si>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</si>
  <si>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</si>
  <si>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</si>
  <si>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</si>
  <si>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</si>
  <si>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</si>
  <si>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</si>
  <si>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</si>
  <si>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</si>
  <si>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</si>
  <si>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</si>
  <si>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</si>
  <si>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</si>
  <si>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</si>
  <si>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</si>
  <si>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</si>
  <si>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</si>
  <si>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</si>
  <si>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</si>
  <si>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</si>
  <si>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</si>
  <si>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</si>
  <si>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</si>
  <si>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</si>
  <si>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</si>
  <si>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</si>
  <si>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</si>
  <si>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</si>
  <si>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</si>
  <si>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</si>
  <si>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</si>
  <si>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</si>
  <si>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</si>
  <si>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</si>
  <si>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</si>
  <si>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</si>
  <si>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</si>
  <si>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</si>
  <si>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</si>
  <si>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</si>
  <si>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</si>
  <si>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</si>
  <si>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</si>
  <si>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</si>
  <si>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</si>
  <si>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</si>
  <si>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</si>
  <si>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</si>
  <si>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</si>
  <si>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</si>
  <si>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</si>
  <si>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</si>
  <si>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</si>
  <si>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</si>
  <si>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</si>
  <si>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</si>
  <si>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</si>
  <si>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</si>
  <si>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</si>
  <si>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</si>
  <si>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</si>
  <si>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</si>
  <si>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</si>
  <si>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</si>
  <si>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</si>
  <si>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</si>
  <si>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</si>
  <si>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</si>
  <si>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</si>
  <si>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</si>
  <si>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</si>
  <si>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</si>
  <si>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</si>
  <si>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</si>
  <si>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</si>
  <si>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</si>
  <si>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</si>
  <si>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</si>
  <si>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</si>
  <si>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</si>
  <si>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</si>
  <si>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</si>
  <si>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</si>
  <si>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</si>
  <si>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</si>
  <si>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</si>
  <si>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</si>
  <si>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</si>
  <si>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</si>
  <si>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</si>
  <si>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</si>
  <si>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</si>
  <si>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</si>
  <si>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</si>
  <si>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</si>
  <si>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</si>
  <si>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</si>
  <si>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</si>
  <si>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</si>
  <si>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</si>
  <si>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</si>
  <si>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</si>
  <si>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</si>
  <si>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</si>
  <si>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</si>
  <si>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</si>
  <si>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</si>
  <si>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</si>
  <si>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</si>
  <si>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</si>
  <si>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</si>
  <si>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</si>
  <si>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</si>
  <si>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</si>
  <si>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</si>
  <si>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</si>
  <si>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</si>
  <si>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</si>
  <si>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</si>
  <si>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</si>
  <si>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</si>
  <si>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</si>
  <si>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</si>
  <si>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</si>
  <si>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</si>
  <si>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</si>
  <si>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</si>
  <si>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</si>
  <si>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</si>
  <si>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</si>
  <si>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</si>
  <si>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</si>
  <si>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</si>
  <si>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</si>
  <si>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</si>
  <si>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</si>
  <si>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</si>
  <si>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</si>
  <si>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</si>
  <si>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</si>
  <si>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</si>
  <si>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</si>
  <si>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</si>
  <si>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</si>
  <si>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</si>
  <si>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</si>
  <si>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</si>
  <si>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</si>
  <si>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</si>
  <si>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</si>
  <si>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</si>
  <si>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</si>
  <si>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</si>
  <si>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</si>
  <si>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</si>
  <si>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</si>
  <si>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</si>
  <si>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</si>
  <si>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</si>
  <si>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</si>
  <si>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</si>
  <si>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</si>
  <si>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</si>
  <si>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</si>
  <si>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</si>
  <si>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</si>
  <si>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</si>
  <si>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</si>
  <si>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</si>
  <si>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</si>
  <si>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</si>
  <si>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</si>
  <si>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</si>
  <si>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</si>
  <si>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</si>
  <si>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</si>
  <si>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</si>
  <si>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</si>
  <si>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</si>
  <si>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</si>
  <si>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</si>
  <si>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</si>
  <si>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</si>
  <si>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</si>
  <si>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</si>
  <si>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</si>
  <si>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</si>
  <si>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</si>
  <si>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</si>
  <si>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</si>
  <si>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</si>
  <si>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</si>
  <si>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</si>
  <si>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</si>
  <si>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</si>
  <si>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</si>
  <si>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</si>
  <si>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</si>
  <si>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</si>
  <si>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</si>
  <si>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</si>
  <si>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</si>
  <si>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</si>
  <si>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</si>
  <si>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</si>
  <si>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</si>
  <si>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</si>
  <si>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</si>
  <si>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</si>
  <si>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</si>
  <si>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</si>
  <si>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</si>
  <si>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</si>
  <si>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</si>
  <si>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</si>
  <si>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</si>
  <si>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</si>
  <si>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</si>
  <si>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</si>
  <si>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</si>
  <si>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</si>
  <si>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</si>
  <si>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</si>
  <si>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</si>
  <si>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</si>
  <si>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</si>
  <si>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</si>
  <si>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</si>
  <si>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</si>
  <si>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</si>
  <si>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</si>
  <si>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</si>
  <si>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</si>
  <si>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</si>
  <si>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</si>
  <si>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</si>
  <si>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</si>
  <si>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</si>
  <si>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</si>
  <si>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</si>
  <si>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</si>
  <si>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</si>
  <si>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</si>
  <si>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</si>
  <si>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</si>
  <si>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</si>
  <si>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</si>
  <si>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</si>
  <si>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</si>
  <si>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</si>
  <si>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</si>
  <si>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</si>
  <si>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</si>
  <si>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</si>
  <si>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</si>
  <si>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</si>
  <si>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</si>
  <si>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</si>
  <si>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</si>
  <si>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</si>
  <si>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</si>
  <si>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</si>
  <si>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</si>
  <si>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</si>
  <si>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</si>
  <si>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</si>
  <si>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</si>
  <si>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</si>
  <si>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</si>
  <si>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</si>
  <si>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</si>
  <si>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</si>
  <si>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</si>
  <si>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</si>
  <si>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</si>
  <si>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</si>
  <si>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</si>
  <si>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</si>
  <si>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</si>
  <si>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</si>
  <si>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</si>
  <si>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</si>
  <si>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</si>
  <si>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</si>
  <si>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</si>
  <si>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</si>
  <si>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</si>
  <si>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</si>
  <si>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</si>
  <si>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</si>
  <si>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</si>
  <si>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</si>
  <si>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</si>
  <si>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</si>
  <si>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</si>
  <si>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</si>
  <si>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</si>
  <si>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</si>
  <si>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</si>
  <si>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</si>
  <si>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</si>
  <si>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</si>
  <si>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</si>
  <si>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</si>
  <si>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</si>
  <si>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</si>
  <si>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</si>
  <si>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</si>
  <si>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</si>
  <si>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</si>
  <si>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</si>
  <si>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</si>
  <si>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</si>
  <si>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</si>
  <si>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</si>
  <si>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</si>
  <si>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</si>
  <si>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</si>
  <si>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</si>
  <si>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</si>
  <si>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</si>
  <si>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</si>
  <si>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</si>
  <si>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</si>
  <si>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</si>
  <si>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</si>
  <si>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</si>
  <si>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</si>
  <si>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</si>
  <si>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</si>
  <si>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</si>
  <si>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</si>
  <si>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</si>
  <si>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</si>
  <si>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</si>
  <si>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</si>
  <si>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</si>
  <si>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</si>
  <si>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</si>
  <si>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</si>
  <si>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</si>
  <si>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</si>
  <si>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</si>
  <si>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</si>
  <si>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</si>
  <si>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</si>
  <si>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</si>
  <si>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</si>
  <si>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</si>
  <si>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</si>
  <si>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</si>
  <si>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</si>
  <si>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</si>
  <si>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</si>
  <si>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</si>
  <si>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</si>
  <si>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</si>
  <si>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</si>
  <si>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</si>
  <si>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</si>
  <si>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</si>
  <si>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</si>
  <si>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</si>
  <si>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</si>
  <si>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</si>
  <si>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</si>
  <si>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</si>
  <si>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</si>
  <si>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</si>
  <si>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</si>
  <si>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</si>
  <si>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</si>
  <si>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</si>
  <si>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</si>
  <si>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</si>
  <si>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</si>
  <si>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</si>
  <si>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</si>
  <si>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</si>
  <si>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</si>
  <si>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</si>
  <si>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</si>
  <si>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</si>
  <si>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</si>
  <si>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</si>
  <si>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</si>
  <si>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</si>
  <si>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</si>
  <si>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</si>
  <si>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</si>
  <si>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</si>
  <si>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</si>
  <si>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</si>
  <si>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</si>
  <si>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</si>
  <si>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</si>
  <si>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</si>
  <si>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</si>
  <si>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</si>
  <si>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</si>
  <si>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</si>
  <si>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</si>
  <si>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</si>
  <si>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</si>
  <si>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</si>
  <si>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</si>
  <si>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</si>
  <si>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</si>
  <si>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</si>
  <si>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</si>
  <si>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</si>
  <si>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</si>
  <si>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</si>
  <si>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</si>
  <si>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</si>
  <si>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</si>
  <si>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</si>
  <si>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</si>
  <si>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</si>
  <si>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</si>
  <si>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</si>
  <si>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</si>
  <si>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</si>
  <si>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</si>
  <si>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</si>
  <si>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</si>
  <si>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</si>
  <si>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</si>
  <si>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</si>
  <si>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</si>
  <si>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</si>
  <si>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</si>
  <si>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</si>
  <si>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</si>
  <si>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</si>
  <si>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</si>
  <si>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</si>
  <si>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</si>
  <si>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</si>
  <si>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</si>
  <si>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</si>
  <si>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</si>
  <si>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</si>
  <si>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</si>
  <si>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</si>
  <si>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</si>
  <si>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</si>
  <si>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</si>
  <si>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</si>
  <si>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</si>
  <si>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</si>
  <si>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</si>
  <si>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</si>
  <si>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</si>
  <si>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</si>
  <si>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</si>
  <si>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</si>
  <si>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</si>
  <si>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</si>
  <si>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</si>
  <si>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</si>
  <si>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</si>
  <si>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</si>
  <si>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</si>
  <si>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</si>
  <si>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</si>
  <si>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</si>
  <si>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</si>
  <si>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</si>
  <si>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</si>
  <si>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</si>
  <si>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</si>
  <si>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</si>
  <si>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</si>
  <si>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</si>
  <si>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</si>
  <si>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</si>
  <si>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</si>
  <si>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</si>
  <si>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</si>
  <si>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</si>
  <si>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</si>
  <si>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</si>
  <si>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</si>
  <si>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</si>
  <si>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</si>
  <si>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</si>
  <si>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</si>
  <si>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</si>
  <si>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</si>
  <si>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</si>
  <si>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</si>
  <si>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</si>
  <si>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</si>
  <si>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</si>
  <si>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</si>
  <si>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</si>
  <si>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</si>
  <si>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</si>
  <si>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</si>
  <si>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</si>
  <si>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</si>
  <si>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</si>
  <si>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</si>
  <si>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</si>
  <si>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</si>
  <si>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</si>
  <si>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</si>
  <si>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</si>
  <si>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</si>
  <si>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</si>
  <si>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</si>
  <si>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</si>
  <si>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</si>
  <si>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</si>
  <si>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</si>
  <si>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</si>
  <si>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</si>
  <si>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</si>
  <si>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</si>
  <si>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</si>
  <si>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</si>
  <si>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</si>
  <si>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</si>
  <si>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</si>
  <si>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</si>
  <si>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</si>
  <si>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</si>
  <si>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</si>
  <si>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</si>
  <si>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</si>
  <si>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</si>
  <si>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</si>
  <si>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</si>
  <si>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</si>
  <si>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</si>
  <si>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</si>
  <si>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</si>
  <si>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</si>
  <si>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</si>
  <si>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</si>
  <si>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</si>
  <si>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</si>
  <si>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</si>
  <si>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</si>
  <si>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</si>
  <si>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</si>
  <si>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</si>
  <si>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</si>
  <si>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</si>
  <si>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</si>
  <si>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</si>
  <si>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</si>
  <si>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</si>
  <si>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</si>
  <si>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</si>
  <si>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</si>
  <si>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</si>
  <si>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</si>
  <si>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</si>
  <si>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</si>
  <si>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</si>
  <si>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</si>
  <si>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</si>
  <si>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</si>
  <si>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</si>
  <si>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</si>
  <si>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</si>
  <si>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</si>
  <si>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</si>
  <si>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</si>
  <si>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</si>
  <si>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</si>
  <si>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</si>
  <si>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</si>
  <si>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</si>
  <si>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</si>
  <si>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</si>
  <si>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</si>
  <si>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</si>
  <si>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</si>
  <si>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</si>
  <si>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</si>
  <si>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</si>
  <si>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</si>
  <si>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</si>
  <si>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</si>
  <si>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</si>
  <si>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</si>
  <si>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</si>
  <si>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</si>
  <si>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</si>
  <si>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</si>
  <si>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</si>
  <si>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</si>
  <si>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</si>
  <si>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</si>
  <si>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</si>
  <si>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</si>
  <si>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</si>
  <si>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</si>
  <si>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</si>
  <si>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</si>
  <si>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</si>
  <si>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</si>
  <si>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</si>
  <si>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</si>
  <si>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</si>
  <si>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</si>
  <si>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</si>
  <si>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</si>
  <si>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</si>
  <si>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</si>
  <si>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</si>
  <si>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</si>
  <si>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</si>
  <si>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</si>
  <si>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</si>
  <si>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</si>
  <si>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</si>
  <si>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</si>
  <si>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</si>
  <si>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</si>
  <si>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</si>
  <si>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</si>
  <si>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</si>
  <si>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</si>
  <si>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</si>
  <si>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</si>
  <si>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</si>
  <si>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</si>
  <si>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</si>
  <si>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</si>
  <si>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</si>
  <si>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</si>
  <si>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</si>
  <si>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</si>
  <si>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</si>
  <si>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</si>
  <si>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</si>
  <si>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</si>
  <si>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</si>
  <si>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</si>
  <si>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</si>
  <si>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</si>
  <si>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</si>
  <si>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</si>
  <si>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</si>
  <si>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</si>
  <si>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</si>
  <si>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</si>
  <si>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</si>
  <si>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</si>
  <si>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</si>
  <si>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</si>
  <si>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</si>
  <si>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</si>
  <si>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</si>
  <si>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</si>
  <si>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</si>
  <si>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</si>
  <si>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</si>
  <si>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</si>
  <si>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</si>
  <si>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</si>
  <si>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</si>
  <si>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</si>
  <si>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</si>
  <si>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</si>
  <si>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</si>
  <si>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</si>
  <si>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</si>
  <si>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</si>
  <si>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</si>
  <si>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</si>
  <si>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</si>
  <si>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</si>
  <si>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</si>
  <si>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</si>
  <si>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</si>
  <si>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</si>
  <si>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</si>
  <si>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</si>
  <si>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</si>
  <si>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</si>
  <si>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</si>
  <si>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</si>
  <si>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</si>
  <si>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</si>
  <si>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</si>
  <si>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</si>
  <si>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</si>
  <si>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</si>
  <si>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</si>
  <si>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</si>
  <si>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</si>
  <si>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</si>
  <si>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</si>
  <si>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</si>
  <si>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</si>
  <si>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</si>
  <si>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</si>
  <si>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</si>
  <si>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</si>
  <si>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</si>
  <si>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</si>
  <si>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</si>
  <si>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</si>
  <si>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</si>
  <si>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</si>
  <si>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</si>
  <si>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</si>
  <si>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</si>
  <si>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</si>
  <si>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</si>
  <si>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</si>
  <si>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</si>
  <si>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</si>
  <si>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</si>
  <si>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</si>
  <si>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</si>
  <si>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</si>
  <si>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</si>
  <si>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</si>
  <si>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</si>
  <si>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</si>
  <si>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</si>
  <si>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</si>
  <si>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</si>
  <si>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</si>
  <si>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</si>
  <si>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</si>
  <si>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</si>
  <si>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</si>
  <si>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</si>
  <si>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</si>
  <si>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</si>
  <si>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</si>
  <si>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</si>
  <si>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</si>
  <si>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</si>
  <si>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</si>
  <si>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</si>
  <si>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</si>
  <si>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</si>
  <si>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</si>
  <si>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</si>
  <si>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</si>
  <si>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</si>
  <si>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</si>
  <si>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</si>
  <si>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</si>
  <si>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</si>
  <si>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</si>
  <si>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</si>
  <si>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</si>
  <si>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</si>
  <si>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</si>
  <si>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</si>
  <si>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</si>
  <si>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</si>
  <si>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</si>
  <si>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</si>
  <si>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</si>
  <si>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</si>
  <si>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</si>
  <si>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</si>
  <si>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</si>
  <si>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</si>
  <si>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</si>
  <si>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</si>
  <si>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</si>
  <si>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</si>
  <si>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</si>
  <si>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</si>
  <si>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</si>
  <si>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</si>
  <si>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</si>
  <si>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</si>
  <si>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</si>
  <si>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</si>
  <si>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</si>
  <si>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</si>
  <si>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</si>
  <si>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</si>
  <si>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</si>
  <si>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</si>
  <si>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</si>
  <si>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</si>
  <si>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</si>
  <si>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</si>
  <si>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</si>
  <si>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</si>
  <si>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</si>
  <si>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</si>
  <si>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</si>
  <si>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</si>
  <si>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</si>
  <si>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</si>
  <si>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</si>
  <si>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</si>
  <si>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</si>
  <si>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</si>
  <si>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</si>
  <si>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</si>
  <si>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</si>
  <si>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</si>
  <si>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</si>
  <si>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</si>
  <si>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</si>
  <si>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</si>
  <si>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</si>
  <si>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</si>
  <si>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</si>
  <si>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</si>
  <si>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</si>
  <si>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</si>
  <si>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</si>
  <si>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</si>
  <si>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</si>
  <si>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</si>
  <si>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</si>
  <si>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</si>
  <si>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</si>
  <si>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</si>
  <si>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</si>
  <si>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</si>
  <si>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</si>
  <si>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</si>
  <si>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</si>
  <si>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</si>
  <si>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</si>
  <si>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</si>
  <si>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</si>
  <si>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</si>
  <si>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</si>
  <si>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</si>
  <si>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</si>
  <si>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</si>
  <si>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</si>
  <si>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</si>
  <si>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</si>
  <si>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</si>
  <si>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</si>
  <si>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</si>
  <si>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</si>
  <si>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</si>
  <si>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</si>
  <si>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</si>
  <si>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</si>
  <si>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</si>
  <si>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</si>
  <si>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</si>
  <si>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</si>
  <si>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</si>
  <si>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</si>
  <si>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</si>
  <si>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</si>
  <si>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</si>
  <si>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</si>
  <si>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</si>
  <si>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</si>
  <si>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</si>
  <si>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</si>
  <si>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</si>
  <si>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</si>
  <si>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</si>
  <si>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</si>
  <si>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</si>
  <si>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</si>
  <si>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</si>
  <si>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</si>
  <si>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</si>
  <si>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</si>
  <si>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</si>
  <si>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</si>
  <si>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</si>
  <si>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</si>
  <si>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</si>
  <si>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</si>
  <si>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</si>
  <si>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</si>
  <si>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</si>
  <si>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</si>
  <si>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</si>
  <si>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</si>
  <si>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</si>
  <si>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</si>
  <si>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</si>
  <si>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</si>
  <si>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</si>
  <si>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</si>
  <si>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</si>
  <si>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</si>
  <si>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</si>
  <si>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</si>
  <si>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</si>
  <si>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</si>
  <si>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</si>
  <si>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</si>
  <si>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</si>
  <si>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</si>
  <si>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</si>
  <si>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</si>
  <si>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</si>
  <si>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</si>
  <si>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</si>
  <si>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</si>
  <si>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</si>
  <si>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</si>
  <si>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</si>
  <si>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</si>
  <si>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</si>
  <si>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</si>
  <si>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</si>
  <si>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</si>
  <si>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</si>
  <si>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</si>
  <si>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</si>
  <si>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</si>
  <si>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</si>
  <si>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</si>
  <si>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</si>
  <si>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</si>
  <si>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</si>
  <si>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</si>
  <si>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</si>
  <si>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</si>
  <si>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</si>
  <si>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</si>
  <si>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</si>
  <si>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</si>
  <si>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</si>
  <si>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</si>
  <si>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</si>
  <si>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</si>
  <si>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</si>
  <si>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</si>
  <si>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</si>
  <si>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</si>
  <si>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</si>
  <si>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</si>
  <si>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</si>
  <si>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</si>
  <si>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</si>
  <si>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</si>
  <si>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</si>
  <si>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</si>
  <si>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</si>
  <si>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</si>
  <si>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</si>
  <si>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</si>
  <si>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</si>
  <si>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</si>
  <si>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</si>
  <si>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</si>
  <si>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</si>
  <si>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</si>
  <si>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</si>
  <si>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</si>
  <si>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</si>
  <si>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</si>
  <si>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</si>
  <si>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</si>
  <si>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</si>
  <si>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</si>
  <si>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</si>
  <si>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</si>
  <si>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</si>
  <si>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</si>
  <si>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</si>
  <si>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</si>
  <si>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</si>
  <si>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</si>
  <si>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</si>
  <si>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</si>
  <si>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</si>
  <si>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</si>
  <si>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</si>
  <si>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</si>
  <si>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</si>
  <si>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</si>
  <si>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</si>
  <si>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</si>
  <si>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</si>
  <si>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</si>
  <si>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</si>
  <si>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</si>
  <si>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</si>
  <si>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</si>
  <si>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</si>
  <si>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</si>
  <si>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</si>
  <si>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</si>
  <si>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</si>
  <si>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</si>
  <si>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</si>
  <si>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</si>
  <si>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</si>
  <si>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</si>
  <si>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</si>
  <si>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</si>
  <si>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</si>
  <si>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</si>
  <si>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</si>
  <si>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</si>
  <si>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</si>
  <si>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</si>
  <si>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</si>
  <si>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</si>
  <si>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</si>
  <si>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</si>
  <si>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</si>
  <si>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</si>
  <si>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</si>
  <si>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</si>
  <si>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</si>
  <si>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</si>
  <si>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</si>
  <si>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</si>
  <si>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</si>
  <si>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</si>
  <si>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</si>
  <si>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</si>
  <si>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</si>
  <si>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</si>
  <si>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</si>
  <si>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</si>
  <si>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</si>
  <si>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</si>
  <si>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</si>
  <si>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</si>
  <si>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</si>
  <si>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</si>
  <si>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</si>
  <si>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</si>
  <si>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</si>
  <si>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</si>
  <si>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</si>
  <si>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</si>
  <si>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</si>
  <si>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</si>
  <si>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</si>
  <si>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</si>
  <si>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</si>
  <si>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</si>
  <si>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</si>
  <si>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</si>
  <si>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</si>
  <si>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</si>
  <si>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</si>
  <si>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</si>
  <si>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</si>
  <si>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</si>
  <si>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</si>
  <si>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</si>
  <si>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</si>
  <si>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</si>
  <si>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</si>
  <si>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</si>
  <si>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</si>
  <si>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</si>
  <si>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</si>
  <si>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</si>
  <si>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</si>
  <si>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</si>
  <si>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</si>
  <si>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</si>
  <si>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</si>
  <si>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</si>
  <si>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</si>
  <si>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</si>
  <si>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</si>
  <si>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</si>
  <si>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</si>
  <si>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</si>
  <si>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</si>
  <si>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</si>
  <si>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</si>
  <si>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</si>
  <si>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</si>
  <si>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</si>
  <si>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</si>
  <si>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</si>
  <si>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</si>
  <si>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</si>
  <si>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</si>
  <si>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</si>
  <si>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</si>
  <si>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</si>
  <si>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</si>
  <si>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</si>
  <si>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</si>
  <si>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</si>
  <si>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</si>
  <si>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</si>
  <si>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</si>
  <si>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</si>
  <si>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</si>
  <si>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</si>
  <si>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</si>
  <si>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</si>
  <si>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</si>
  <si>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</si>
  <si>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</si>
  <si>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</si>
  <si>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</si>
  <si>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</si>
  <si>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</si>
  <si>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</si>
  <si>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</si>
  <si>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</si>
  <si>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</si>
  <si>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</si>
  <si>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</si>
  <si>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</si>
  <si>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</si>
  <si>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</si>
  <si>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</si>
  <si>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</si>
  <si>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</si>
  <si>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</si>
  <si>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</si>
  <si>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</si>
  <si>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</si>
  <si>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</si>
  <si>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</si>
  <si>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</si>
  <si>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</si>
  <si>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</si>
  <si>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</si>
  <si>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</si>
  <si>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</si>
  <si>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</si>
  <si>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</si>
  <si>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</si>
  <si>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</si>
  <si>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</si>
  <si>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</si>
  <si>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</si>
  <si>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</si>
  <si>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</si>
  <si>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</si>
  <si>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</si>
  <si>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</si>
  <si>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</si>
  <si>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</si>
  <si>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</si>
  <si>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</si>
  <si>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</si>
  <si>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</si>
  <si>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</si>
  <si>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</si>
  <si>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</si>
  <si>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</si>
  <si>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</si>
  <si>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</si>
  <si>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</si>
  <si>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</si>
  <si>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</si>
  <si>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</si>
  <si>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</si>
  <si>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</si>
  <si>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</si>
  <si>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</si>
  <si>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</si>
  <si>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</si>
  <si>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</si>
  <si>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</si>
  <si>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</si>
  <si>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</si>
  <si>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</si>
  <si>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</si>
  <si>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</si>
  <si>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</si>
  <si>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</si>
  <si>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</si>
  <si>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</si>
  <si>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</si>
  <si>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</si>
  <si>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</si>
  <si>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</si>
  <si>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</si>
  <si>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</si>
  <si>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</si>
  <si>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</si>
  <si>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</si>
  <si>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</si>
  <si>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</si>
  <si>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</si>
  <si>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</si>
  <si>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</si>
  <si>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</si>
  <si>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</si>
  <si>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</si>
  <si>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</si>
  <si>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</si>
  <si>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</si>
  <si>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</si>
  <si>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</si>
  <si>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</si>
  <si>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</si>
  <si>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</si>
  <si>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</si>
  <si>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</si>
  <si>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</si>
  <si>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</si>
  <si>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</si>
  <si>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</si>
  <si>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</si>
  <si>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</si>
  <si>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</si>
  <si>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</si>
  <si>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</si>
  <si>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</si>
  <si>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</si>
  <si>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</si>
  <si>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</si>
  <si>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</si>
  <si>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</si>
  <si>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</si>
  <si>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</si>
  <si>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</si>
  <si>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</si>
  <si>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</si>
  <si>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</si>
  <si>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</si>
  <si>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</si>
  <si>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</si>
  <si>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</si>
  <si>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</si>
  <si>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</si>
  <si>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</si>
  <si>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</si>
  <si>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</si>
  <si>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</si>
  <si>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</si>
  <si>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</si>
  <si>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</si>
  <si>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</si>
  <si>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</si>
  <si>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</si>
  <si>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</si>
  <si>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</si>
  <si>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</si>
  <si>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</si>
  <si>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</si>
  <si>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</si>
  <si>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</si>
  <si>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</si>
  <si>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</si>
  <si>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</si>
  <si>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</si>
  <si>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</si>
  <si>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</si>
  <si>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</si>
  <si>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</si>
  <si>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</si>
  <si>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</si>
  <si>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</si>
  <si>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</si>
  <si>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</si>
  <si>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</si>
  <si>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</si>
  <si>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</si>
  <si>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</si>
  <si>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</si>
  <si>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</si>
  <si>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</si>
  <si>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</si>
  <si>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</si>
  <si>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</si>
  <si>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</si>
  <si>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</si>
  <si>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</si>
  <si>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</si>
  <si>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</si>
  <si>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</si>
  <si>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</si>
  <si>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</si>
  <si>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</si>
  <si>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</si>
  <si>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</si>
  <si>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</si>
  <si>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</si>
  <si>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</si>
  <si>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</si>
  <si>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</si>
  <si>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</si>
  <si>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</si>
  <si>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</si>
  <si>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</si>
  <si>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</si>
  <si>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</si>
  <si>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</si>
  <si>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</si>
  <si>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</si>
  <si>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</si>
  <si>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</si>
  <si>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</si>
  <si>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</si>
  <si>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</si>
  <si>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</si>
  <si>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</si>
  <si>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</si>
  <si>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</si>
  <si>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</si>
  <si>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</si>
  <si>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</si>
  <si>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</si>
  <si>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</si>
  <si>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</si>
  <si>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</si>
  <si>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</si>
  <si>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</si>
  <si>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</si>
  <si>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</si>
  <si>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</si>
  <si>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</si>
  <si>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</si>
  <si>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</si>
  <si>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</si>
  <si>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</si>
  <si>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</si>
  <si>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</si>
  <si>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</si>
  <si>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</si>
  <si>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</si>
  <si>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</si>
  <si>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</si>
  <si>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</si>
  <si>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</si>
  <si>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</si>
  <si>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</si>
  <si>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</si>
  <si>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</si>
  <si>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</si>
  <si>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</si>
  <si>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</si>
  <si>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</si>
  <si>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</si>
  <si>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</si>
  <si>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</si>
  <si>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</si>
  <si>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</si>
  <si>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</si>
  <si>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</si>
  <si>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</si>
  <si>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</si>
  <si>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</si>
  <si>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</si>
  <si>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</si>
  <si>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</si>
  <si>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</si>
  <si>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</si>
  <si>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</si>
  <si>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</si>
  <si>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</si>
  <si>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</si>
  <si>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</si>
  <si>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</si>
  <si>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</si>
  <si>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</si>
  <si>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</si>
  <si>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</si>
  <si>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</si>
  <si>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</si>
  <si>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</si>
  <si>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</si>
  <si>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</si>
  <si>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</si>
  <si>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</si>
  <si>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</si>
  <si>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</si>
  <si>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</si>
  <si>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</si>
  <si>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</si>
  <si>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</si>
  <si>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</si>
  <si>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</si>
  <si>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</si>
  <si>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</si>
  <si>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</si>
  <si>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</si>
  <si>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</si>
  <si>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</si>
  <si>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</si>
  <si>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</si>
  <si>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</si>
  <si>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</si>
  <si>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</si>
  <si>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</si>
  <si>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</si>
  <si>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</si>
  <si>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</si>
  <si>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</si>
  <si>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</si>
  <si>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</si>
  <si>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</si>
  <si>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</si>
  <si>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</si>
  <si>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</si>
  <si>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</si>
  <si>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</si>
  <si>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</si>
  <si>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</si>
  <si>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</si>
  <si>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</si>
  <si>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</si>
  <si>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</si>
  <si>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</si>
  <si>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</si>
  <si>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</si>
  <si>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</si>
  <si>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</si>
  <si>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</si>
  <si>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</si>
  <si>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</si>
  <si>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</si>
  <si>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</si>
  <si>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</si>
  <si>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</si>
  <si>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</si>
  <si>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</si>
  <si>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</si>
  <si>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</si>
  <si>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</si>
  <si>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</si>
  <si>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</si>
  <si>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</si>
  <si>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</si>
  <si>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</si>
  <si>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</si>
  <si>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</si>
  <si>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</si>
  <si>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</si>
  <si>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</si>
  <si>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</si>
  <si>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</si>
  <si>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</si>
  <si>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</si>
  <si>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</si>
  <si>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</si>
  <si>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</si>
  <si>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</si>
  <si>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</si>
  <si>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</si>
  <si>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</si>
  <si>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</si>
  <si>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</si>
  <si>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</si>
  <si>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</si>
  <si>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</si>
  <si>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</si>
  <si>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</si>
  <si>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</si>
  <si>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</si>
  <si>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</si>
  <si>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</si>
  <si>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</si>
  <si>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</si>
  <si>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</si>
  <si>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</si>
  <si>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</si>
  <si>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</si>
  <si>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</si>
  <si>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</si>
  <si>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</si>
  <si>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</si>
  <si>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</si>
  <si>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</si>
  <si>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</si>
  <si>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</si>
  <si>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</si>
  <si>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</si>
  <si>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</si>
  <si>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</si>
  <si>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</si>
  <si>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</si>
  <si>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</si>
  <si>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</si>
  <si>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</si>
  <si>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</si>
  <si>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</si>
  <si>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</si>
  <si>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</si>
  <si>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</si>
  <si>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</si>
  <si>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</si>
  <si>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</si>
  <si>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</si>
  <si>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</si>
  <si>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</si>
  <si>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</si>
  <si>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</si>
  <si>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</si>
  <si>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</si>
  <si>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</si>
  <si>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</si>
  <si>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</si>
  <si>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</si>
  <si>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</si>
  <si>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</si>
  <si>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</si>
  <si>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</si>
  <si>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</si>
  <si>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</si>
  <si>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</si>
  <si>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</si>
  <si>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</si>
  <si>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</si>
  <si>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</si>
  <si>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</si>
  <si>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</si>
  <si>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</si>
  <si>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</si>
  <si>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</si>
  <si>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</si>
  <si>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</si>
  <si>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</si>
  <si>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</si>
  <si>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</si>
  <si>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</si>
  <si>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</si>
  <si>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</si>
  <si>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</si>
  <si>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</si>
  <si>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</si>
  <si>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</si>
  <si>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</si>
  <si>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</si>
  <si>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</si>
  <si>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</si>
  <si>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</si>
  <si>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</si>
  <si>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</si>
  <si>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</si>
  <si>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</si>
  <si>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</si>
  <si>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</si>
  <si>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</si>
  <si>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</si>
  <si>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</si>
  <si>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</si>
  <si>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</si>
  <si>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</si>
  <si>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</si>
  <si>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</si>
  <si>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</si>
  <si>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</si>
  <si>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</si>
  <si>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</si>
  <si>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</si>
  <si>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</si>
  <si>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</si>
  <si>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</si>
  <si>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</si>
  <si>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</si>
  <si>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</si>
  <si>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</si>
  <si>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</si>
  <si>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</si>
  <si>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</si>
  <si>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</si>
  <si>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</si>
  <si>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</si>
  <si>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</si>
  <si>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</si>
  <si>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</si>
  <si>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</si>
  <si>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</si>
  <si>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</si>
  <si>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</si>
  <si>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</si>
  <si>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</si>
  <si>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</si>
  <si>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</si>
  <si>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</si>
  <si>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</si>
  <si>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</si>
  <si>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</si>
  <si>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</si>
  <si>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</si>
  <si>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</si>
  <si>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</si>
  <si>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</si>
  <si>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</si>
  <si>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</si>
  <si>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</si>
  <si>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</si>
  <si>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</si>
  <si>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</si>
  <si>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</si>
  <si>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</si>
  <si>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</si>
  <si>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</si>
  <si>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</si>
  <si>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</si>
  <si>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</si>
  <si>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</si>
  <si>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</si>
  <si>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</si>
  <si>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</si>
  <si>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</si>
  <si>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</si>
  <si>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</si>
  <si>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</si>
  <si>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</si>
  <si>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</si>
  <si>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</si>
  <si>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</si>
  <si>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</si>
  <si>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</si>
  <si>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</si>
  <si>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</si>
  <si>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</si>
  <si>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</si>
  <si>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</si>
  <si>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</si>
  <si>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</si>
  <si>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</si>
  <si>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</si>
  <si>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</si>
  <si>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</si>
  <si>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</si>
  <si>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</si>
  <si>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</si>
  <si>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</si>
  <si>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</si>
  <si>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</si>
  <si>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</si>
  <si>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</si>
  <si>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</si>
  <si>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</si>
  <si>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</si>
  <si>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</si>
  <si>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</si>
  <si>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</si>
  <si>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</si>
  <si>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</si>
  <si>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</si>
  <si>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</si>
  <si>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</si>
  <si>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</si>
  <si>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</si>
  <si>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</si>
  <si>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</si>
  <si>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</si>
  <si>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</si>
  <si>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</si>
  <si>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</si>
  <si>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</si>
  <si>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</si>
  <si>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</si>
  <si>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</si>
  <si>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</si>
  <si>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</si>
  <si>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</si>
  <si>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</si>
  <si>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</si>
  <si>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</si>
  <si>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</si>
  <si>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</si>
  <si>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</si>
  <si>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</si>
  <si>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</si>
  <si>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</si>
  <si>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</si>
  <si>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</si>
  <si>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</si>
  <si>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</si>
  <si>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</si>
  <si>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</si>
  <si>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</si>
  <si>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</si>
  <si>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</si>
  <si>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</si>
  <si>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</si>
  <si>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</si>
  <si>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</si>
  <si>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</si>
  <si>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</si>
  <si>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</si>
  <si>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</si>
  <si>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</si>
  <si>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</si>
  <si>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</si>
  <si>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</si>
  <si>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</si>
  <si>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</si>
  <si>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</si>
  <si>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</si>
  <si>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</si>
  <si>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</si>
  <si>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</si>
  <si>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</si>
  <si>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</si>
  <si>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</si>
  <si>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</si>
  <si>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</si>
  <si>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</si>
  <si>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</si>
  <si>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</si>
  <si>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</si>
  <si>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</si>
  <si>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</si>
  <si>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</si>
  <si>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</si>
  <si>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</si>
  <si>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</si>
  <si>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</si>
  <si>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</si>
  <si>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</si>
  <si>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</si>
  <si>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</si>
  <si>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</si>
  <si>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</si>
  <si>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</si>
  <si>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</si>
  <si>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</si>
  <si>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</si>
  <si>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</si>
  <si>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</si>
  <si>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</si>
  <si>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</si>
  <si>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</si>
  <si>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</si>
  <si>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</si>
  <si>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</si>
  <si>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</si>
  <si>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</si>
  <si>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</si>
  <si>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</si>
  <si>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</si>
  <si>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</si>
  <si>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</si>
  <si>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</si>
  <si>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</si>
  <si>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</si>
  <si>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</si>
  <si>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</si>
  <si>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</si>
  <si>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</si>
  <si>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</si>
  <si>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</si>
  <si>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</si>
  <si>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</si>
  <si>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</si>
  <si>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</si>
  <si>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</si>
  <si>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</si>
  <si>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</si>
  <si>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</si>
  <si>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</si>
  <si>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</si>
  <si>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</si>
  <si>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</si>
  <si>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</si>
  <si>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</si>
  <si>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</si>
  <si>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</si>
  <si>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</si>
  <si>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</si>
  <si>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</si>
  <si>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</si>
  <si>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</si>
  <si>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</si>
  <si>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</si>
  <si>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</si>
  <si>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</si>
  <si>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</si>
  <si>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</si>
  <si>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</si>
  <si>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</si>
  <si>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</si>
  <si>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</si>
  <si>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</si>
  <si>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</si>
  <si>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</si>
  <si>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</si>
  <si>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</si>
  <si>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</si>
  <si>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</si>
  <si>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</si>
  <si>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</si>
  <si>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</si>
  <si>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</si>
  <si>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</si>
  <si>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</si>
  <si>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</si>
  <si>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</si>
  <si>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</si>
  <si>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</si>
  <si>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</si>
  <si>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</si>
  <si>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</si>
  <si>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</si>
  <si>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</si>
  <si>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</si>
  <si>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</si>
  <si>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</si>
  <si>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</si>
  <si>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</si>
  <si>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</si>
  <si>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</si>
  <si>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</si>
  <si>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</si>
  <si>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</si>
  <si>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</si>
  <si>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</si>
  <si>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</si>
  <si>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</si>
  <si>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</si>
  <si>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</si>
  <si>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</si>
  <si>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</si>
  <si>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</si>
  <si>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</si>
  <si>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</si>
  <si>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</si>
  <si>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</si>
  <si>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</si>
  <si>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</si>
  <si>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</si>
  <si>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</si>
  <si>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</si>
  <si>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</si>
  <si>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</si>
  <si>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</si>
  <si>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</si>
  <si>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</si>
  <si>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</si>
  <si>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</si>
  <si>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</si>
  <si>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</si>
  <si>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</si>
  <si>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</si>
  <si>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</si>
  <si>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</si>
  <si>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</si>
  <si>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</si>
  <si>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</si>
  <si>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</si>
  <si>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</si>
  <si>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</si>
  <si>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</si>
  <si>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</si>
  <si>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</si>
  <si>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</si>
  <si>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</si>
  <si>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</si>
  <si>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</si>
  <si>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</si>
  <si>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</si>
  <si>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</si>
  <si>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</si>
  <si>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</si>
  <si>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</si>
  <si>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</si>
  <si>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</si>
  <si>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</si>
  <si>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</si>
  <si>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</si>
  <si>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</si>
  <si>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</si>
  <si>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</si>
  <si>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</si>
  <si>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</si>
  <si>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</si>
  <si>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</si>
  <si>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</si>
  <si>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</si>
  <si>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</si>
  <si>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</si>
  <si>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</si>
  <si>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</si>
  <si>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</si>
  <si>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</si>
  <si>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</si>
  <si>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</si>
  <si>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</si>
  <si>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</si>
  <si>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</si>
  <si>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</si>
  <si>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</si>
  <si>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</si>
  <si>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</si>
  <si>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</si>
  <si>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</si>
  <si>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</si>
  <si>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</si>
  <si>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</si>
  <si>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</si>
  <si>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</si>
  <si>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</si>
  <si>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</si>
  <si>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</si>
  <si>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</si>
  <si>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</si>
  <si>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</si>
  <si>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</si>
  <si>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</si>
  <si>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</si>
  <si>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</si>
  <si>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</si>
  <si>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</si>
  <si>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</si>
  <si>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</si>
  <si>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</si>
  <si>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</si>
  <si>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</si>
  <si>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</si>
  <si>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</si>
  <si>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</si>
  <si>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</si>
  <si>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</si>
  <si>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</si>
  <si>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</si>
  <si>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</si>
  <si>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</si>
  <si>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</si>
  <si>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</si>
  <si>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</si>
  <si>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</si>
  <si>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</si>
  <si>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</si>
  <si>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</si>
  <si>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</si>
  <si>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</si>
  <si>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</si>
  <si>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</si>
  <si>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</si>
  <si>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</si>
  <si>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</si>
  <si>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</si>
  <si>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</si>
  <si>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</si>
  <si>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</si>
  <si>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</si>
  <si>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</si>
  <si>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</si>
  <si>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</si>
  <si>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</si>
  <si>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</si>
  <si>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</si>
  <si>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</si>
  <si>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</si>
  <si>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</si>
  <si>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</si>
  <si>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</si>
  <si>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</si>
  <si>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</si>
  <si>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</si>
  <si>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</si>
  <si>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</si>
  <si>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</si>
  <si>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</si>
  <si>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</si>
  <si>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</si>
  <si>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</si>
  <si>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</si>
  <si>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</si>
  <si>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</si>
  <si>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</si>
  <si>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</si>
  <si>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</si>
  <si>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</si>
  <si>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</si>
  <si>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</si>
  <si>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</si>
  <si>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</si>
  <si>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</si>
  <si>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</si>
  <si>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</si>
  <si>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</si>
  <si>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</si>
  <si>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</si>
  <si>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</si>
  <si>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</si>
  <si>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</si>
  <si>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</si>
  <si>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</si>
  <si>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</si>
  <si>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</si>
  <si>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</si>
  <si>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</si>
  <si>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</si>
  <si>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</si>
  <si>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</si>
  <si>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</si>
  <si>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</si>
  <si>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</si>
  <si>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</si>
  <si>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</si>
  <si>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</si>
  <si>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</si>
  <si>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</si>
  <si>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</si>
  <si>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</si>
  <si>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</si>
  <si>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</si>
  <si>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</si>
  <si>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</si>
  <si>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</si>
  <si>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</si>
  <si>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</si>
  <si>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</si>
  <si>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</si>
  <si>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</si>
  <si>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</si>
  <si>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</si>
  <si>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</si>
  <si>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</si>
  <si>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</si>
  <si>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</si>
  <si>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</si>
  <si>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</si>
  <si>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</si>
  <si>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</si>
  <si>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</si>
  <si>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</si>
  <si>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</si>
  <si>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</si>
  <si>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</si>
  <si>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</si>
  <si>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</si>
  <si>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</si>
  <si>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</si>
  <si>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</si>
  <si>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</si>
  <si>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</si>
  <si>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</si>
  <si>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</si>
  <si>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</si>
  <si>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</si>
  <si>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</si>
  <si>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</si>
  <si>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</si>
  <si>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</si>
  <si>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</si>
  <si>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</si>
  <si>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</si>
  <si>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</si>
  <si>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</si>
  <si>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</si>
  <si>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</si>
  <si>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</si>
  <si>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</si>
  <si>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</si>
  <si>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</si>
  <si>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</si>
  <si>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</si>
  <si>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</si>
  <si>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</si>
  <si>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</si>
  <si>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</si>
  <si>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</si>
  <si>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</si>
  <si>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</si>
  <si>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</si>
  <si>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</si>
  <si>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</si>
  <si>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</si>
  <si>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</si>
  <si>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</si>
  <si>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</si>
  <si>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</si>
  <si>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</si>
  <si>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</si>
  <si>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</si>
  <si>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</si>
  <si>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</si>
  <si>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</si>
  <si>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</si>
  <si>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</si>
  <si>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</si>
  <si>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</si>
  <si>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</si>
  <si>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</si>
  <si>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</si>
  <si>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</si>
  <si>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</si>
  <si>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</si>
  <si>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</si>
  <si>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</si>
  <si>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</si>
  <si>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</si>
  <si>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</si>
  <si>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</si>
  <si>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</si>
  <si>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</si>
  <si>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</si>
  <si>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</si>
  <si>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</si>
  <si>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</si>
  <si>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</si>
  <si>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</si>
  <si>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</si>
  <si>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</si>
  <si>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</si>
  <si>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</si>
  <si>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</si>
  <si>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</si>
  <si>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</si>
  <si>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</si>
  <si>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</si>
  <si>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</si>
  <si>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</si>
  <si>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</si>
  <si>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</si>
  <si>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</si>
  <si>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</si>
  <si>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</si>
  <si>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</si>
  <si>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</si>
  <si>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</si>
  <si>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</si>
  <si>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</si>
  <si>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</si>
  <si>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</si>
  <si>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</si>
  <si>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</si>
  <si>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</si>
  <si>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</si>
  <si>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</si>
  <si>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</si>
  <si>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</si>
  <si>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</si>
  <si>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</si>
  <si>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</si>
  <si>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</si>
  <si>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</si>
  <si>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</si>
  <si>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</si>
  <si>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</si>
  <si>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</si>
  <si>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</si>
  <si>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</si>
  <si>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</si>
  <si>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</si>
  <si>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</si>
  <si>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</si>
  <si>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</si>
  <si>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</si>
  <si>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</si>
  <si>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</si>
  <si>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</si>
  <si>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</si>
  <si>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</si>
  <si>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</si>
  <si>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</si>
  <si>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</si>
  <si>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</si>
  <si>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</si>
  <si>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</si>
  <si>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</si>
  <si>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</si>
  <si>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</si>
  <si>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</si>
  <si>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</si>
  <si>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</si>
  <si>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</si>
  <si>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</si>
  <si>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</si>
  <si>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</si>
  <si>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</si>
  <si>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</si>
  <si>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</si>
  <si>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</si>
  <si>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</si>
  <si>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</si>
  <si>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</si>
  <si>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</si>
  <si>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</si>
  <si>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</si>
  <si>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</si>
  <si>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</si>
  <si>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</si>
  <si>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</si>
  <si>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</si>
  <si>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</si>
  <si>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</si>
  <si>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</si>
  <si>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</si>
  <si>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</si>
  <si>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</si>
  <si>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</si>
  <si>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</si>
  <si>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</si>
  <si>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</si>
  <si>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</si>
  <si>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</si>
  <si>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</si>
  <si>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</si>
  <si>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</si>
  <si>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</si>
  <si>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</si>
  <si>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</si>
  <si>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</si>
  <si>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</si>
  <si>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</si>
  <si>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</si>
  <si>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</si>
  <si>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</si>
  <si>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</si>
  <si>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</si>
  <si>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</si>
  <si>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</si>
  <si>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</si>
  <si>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</si>
  <si>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</si>
  <si>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</si>
  <si>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</si>
  <si>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</si>
  <si>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</si>
  <si>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</si>
  <si>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</si>
  <si>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</si>
  <si>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</si>
  <si>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</si>
  <si>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</si>
  <si>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</si>
  <si>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</si>
  <si>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</si>
  <si>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</si>
  <si>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</si>
  <si>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</si>
  <si>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</si>
  <si>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</si>
  <si>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</si>
  <si>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</si>
  <si>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</si>
  <si>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</si>
  <si>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</si>
  <si>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</si>
  <si>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</si>
  <si>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</si>
  <si>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</si>
  <si>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</si>
  <si>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</si>
  <si>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</si>
  <si>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</si>
  <si>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</si>
  <si>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</si>
  <si>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</si>
  <si>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</si>
  <si>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</si>
  <si>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</si>
  <si>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</si>
  <si>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</si>
  <si>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</si>
  <si>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</si>
  <si>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</si>
  <si>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</si>
  <si>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</si>
  <si>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</si>
  <si>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</si>
  <si>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</si>
  <si>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</si>
  <si>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</si>
  <si>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</si>
  <si>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</si>
  <si>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</si>
  <si>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</si>
  <si>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</si>
  <si>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</si>
  <si>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</si>
  <si>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</si>
  <si>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</si>
  <si>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</si>
  <si>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</si>
  <si>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</si>
  <si>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</si>
  <si>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</si>
  <si>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</si>
  <si>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</si>
  <si>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</si>
  <si>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</si>
  <si>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</si>
  <si>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</si>
  <si>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</si>
  <si>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</si>
  <si>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</si>
  <si>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</si>
  <si>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</si>
  <si>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</si>
  <si>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</si>
  <si>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</si>
  <si>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</si>
  <si>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</si>
  <si>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</si>
  <si>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</si>
  <si>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</si>
  <si>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</si>
  <si>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</si>
  <si>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</si>
  <si>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</si>
  <si>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</si>
  <si>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</si>
  <si>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</si>
  <si>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</si>
  <si>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</si>
  <si>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</si>
  <si>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</si>
  <si>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</si>
  <si>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</si>
  <si>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</si>
  <si>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</si>
  <si>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</si>
  <si>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</si>
  <si>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</si>
  <si>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</si>
  <si>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</si>
  <si>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</si>
  <si>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</si>
  <si>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</si>
  <si>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</si>
  <si>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</si>
  <si>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</si>
  <si>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</si>
  <si>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</si>
  <si>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</si>
  <si>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</si>
  <si>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</si>
  <si>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</si>
  <si>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</si>
  <si>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</si>
  <si>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</si>
  <si>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</si>
  <si>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</si>
  <si>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</si>
  <si>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</si>
  <si>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</si>
  <si>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</si>
  <si>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</si>
  <si>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</si>
  <si>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</si>
  <si>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</si>
  <si>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</si>
  <si>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</si>
  <si>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</si>
  <si>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</si>
  <si>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</si>
  <si>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</si>
  <si>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</si>
  <si>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</si>
  <si>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</si>
  <si>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</si>
  <si>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</si>
  <si>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</si>
  <si>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</si>
  <si>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</si>
  <si>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</si>
  <si>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</si>
  <si>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</si>
  <si>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</si>
  <si>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</si>
  <si>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</si>
  <si>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</si>
  <si>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</si>
  <si>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</si>
  <si>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</si>
  <si>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</si>
  <si>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</si>
  <si>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</si>
  <si>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</si>
  <si>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</si>
  <si>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</si>
  <si>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</si>
  <si>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</si>
  <si>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</si>
  <si>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</si>
  <si>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</si>
  <si>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</si>
  <si>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</si>
  <si>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</si>
  <si>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</si>
  <si>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</si>
  <si>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</si>
  <si>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</si>
  <si>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</si>
  <si>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</si>
  <si>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</si>
  <si>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</si>
  <si>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</si>
  <si>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</si>
  <si>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</si>
  <si>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</si>
  <si>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</si>
  <si>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</si>
  <si>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</si>
  <si>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</si>
  <si>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</si>
  <si>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</si>
  <si>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</si>
  <si>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</si>
  <si>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</si>
  <si>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</si>
  <si>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</si>
  <si>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</si>
  <si>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</si>
  <si>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</si>
  <si>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</si>
  <si>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</si>
  <si>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</si>
  <si>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</si>
  <si>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</si>
  <si>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</si>
  <si>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</si>
  <si>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</si>
  <si>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</si>
  <si>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</si>
  <si>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</si>
  <si>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</si>
  <si>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</si>
  <si>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</si>
  <si>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</si>
  <si>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</si>
  <si>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</si>
  <si>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</si>
  <si>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</si>
  <si>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</si>
  <si>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</si>
  <si>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</si>
  <si>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</si>
  <si>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</si>
  <si>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</si>
  <si>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</si>
  <si>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</si>
  <si>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</si>
  <si>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</si>
  <si>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</si>
  <si>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</si>
  <si>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</si>
  <si>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</si>
  <si>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</si>
  <si>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</si>
  <si>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</si>
  <si>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</si>
  <si>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</si>
  <si>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</si>
  <si>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</si>
  <si>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</si>
  <si>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</si>
  <si>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</si>
  <si>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</si>
  <si>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</si>
  <si>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</si>
  <si>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</si>
  <si>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</si>
  <si>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</si>
  <si>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</si>
  <si>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</si>
  <si>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</si>
  <si>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</si>
  <si>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</si>
  <si>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</si>
  <si>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</si>
  <si>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</si>
  <si>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</si>
  <si>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</si>
  <si>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</si>
  <si>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</si>
  <si>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</si>
  <si>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</si>
  <si>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</si>
  <si>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</si>
  <si>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</si>
  <si>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</si>
  <si>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</si>
  <si>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</si>
  <si>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</si>
  <si>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</si>
  <si>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</si>
  <si>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</si>
  <si>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</si>
  <si>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</si>
  <si>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</si>
  <si>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</si>
  <si>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</si>
  <si>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</si>
  <si>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</si>
  <si>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</si>
  <si>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</si>
  <si>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</si>
  <si>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</si>
  <si>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</si>
  <si>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</si>
  <si>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</si>
  <si>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</si>
  <si>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</si>
  <si>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</si>
  <si>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</si>
  <si>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</si>
  <si>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</si>
  <si>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</si>
  <si>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</si>
  <si>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</si>
  <si>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</si>
  <si>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</si>
  <si>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</si>
  <si>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</si>
  <si>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</si>
  <si>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</si>
  <si>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</si>
  <si>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</si>
  <si>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</si>
  <si>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</si>
  <si>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</si>
  <si>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</si>
  <si>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</si>
  <si>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</si>
  <si>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</si>
  <si>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</si>
  <si>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</si>
  <si>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</si>
  <si>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</si>
  <si>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</si>
  <si>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</si>
  <si>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</si>
  <si>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</si>
  <si>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</si>
  <si>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</si>
  <si>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</si>
  <si>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</si>
  <si>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</si>
  <si>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</si>
  <si>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</si>
  <si>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</si>
  <si>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</si>
  <si>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</si>
  <si>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</si>
  <si>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</si>
  <si>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</si>
  <si>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</si>
  <si>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</si>
  <si>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</si>
  <si>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</si>
  <si>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</si>
  <si>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</si>
  <si>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</si>
  <si>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</si>
  <si>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</si>
  <si>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</si>
  <si>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</si>
  <si>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</si>
  <si>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</si>
  <si>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</si>
  <si>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</si>
  <si>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</si>
  <si>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</si>
  <si>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</si>
  <si>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</si>
  <si>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</si>
  <si>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</si>
  <si>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</si>
  <si>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</si>
  <si>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</si>
  <si>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</si>
  <si>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</si>
  <si>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</si>
  <si>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</si>
  <si>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</si>
  <si>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</si>
  <si>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</si>
  <si>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</si>
  <si>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</si>
  <si>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</si>
  <si>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</si>
  <si>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</si>
  <si>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</si>
  <si>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</si>
  <si>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</si>
  <si>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</si>
  <si>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</si>
  <si>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</si>
  <si>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</si>
  <si>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</si>
  <si>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</si>
  <si>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</si>
  <si>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</si>
  <si>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</si>
  <si>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</si>
  <si>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</si>
  <si>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</si>
  <si>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</si>
  <si>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</si>
  <si>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</si>
  <si>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</si>
  <si>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</si>
  <si>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</si>
  <si>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</si>
  <si>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</si>
  <si>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</si>
  <si>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</si>
  <si>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</si>
  <si>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</si>
  <si>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</si>
  <si>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</si>
  <si>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</si>
  <si>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</si>
  <si>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</si>
  <si>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</si>
  <si>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</si>
  <si>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</si>
  <si>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</si>
  <si>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</si>
  <si>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</si>
  <si>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</si>
  <si>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</si>
  <si>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</si>
  <si>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</si>
  <si>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</si>
  <si>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</si>
  <si>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</si>
  <si>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</si>
  <si>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</si>
  <si>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</si>
  <si>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</si>
  <si>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</si>
  <si>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</si>
  <si>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</si>
  <si>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</si>
  <si>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</si>
  <si>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</si>
  <si>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</si>
  <si>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</si>
  <si>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</si>
  <si>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</si>
  <si>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</si>
  <si>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</si>
  <si>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</si>
  <si>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</si>
  <si>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</si>
  <si>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</si>
  <si>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</si>
  <si>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</si>
  <si>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</si>
  <si>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</si>
  <si>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</si>
  <si>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</si>
  <si>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</si>
  <si>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</si>
  <si>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</si>
  <si>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</si>
  <si>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</si>
  <si>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</si>
  <si>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</si>
  <si>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</si>
  <si>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</si>
  <si>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</si>
  <si>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</si>
  <si>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</si>
  <si>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</si>
  <si>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</si>
  <si>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</si>
  <si>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</si>
  <si>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</si>
  <si>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</si>
  <si>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</si>
  <si>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</si>
  <si>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</si>
  <si>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</si>
  <si>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</si>
  <si>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</si>
  <si>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</si>
  <si>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</si>
  <si>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</si>
  <si>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</si>
  <si>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</si>
  <si>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</si>
  <si>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</si>
  <si>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</si>
  <si>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</si>
  <si>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</si>
  <si>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</si>
  <si>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</si>
  <si>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</si>
  <si>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</si>
  <si>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</si>
  <si>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</si>
  <si>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</si>
  <si>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</si>
  <si>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</si>
  <si>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</si>
  <si>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</si>
  <si>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</si>
  <si>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</si>
  <si>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</si>
  <si>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</si>
  <si>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</si>
  <si>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</si>
  <si>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</si>
  <si>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</si>
  <si>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</si>
  <si>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</si>
  <si>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</si>
  <si>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</si>
  <si>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</si>
  <si>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</si>
  <si>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</si>
  <si>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</si>
  <si>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</si>
  <si>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</si>
  <si>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</si>
  <si>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</si>
  <si>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</si>
  <si>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</si>
  <si>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</si>
  <si>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</si>
  <si>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</si>
  <si>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</si>
  <si>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</si>
  <si>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</si>
  <si>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</si>
  <si>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</si>
  <si>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</si>
  <si>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</si>
  <si>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</si>
  <si>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</si>
  <si>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</si>
  <si>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</si>
  <si>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</si>
  <si>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</si>
  <si>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</si>
  <si>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</si>
  <si>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</si>
  <si>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</si>
  <si>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</si>
  <si>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</si>
  <si>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</si>
  <si>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</si>
  <si>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</si>
  <si>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</si>
  <si>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</si>
  <si>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</si>
  <si>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</si>
  <si>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</si>
  <si>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</si>
  <si>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</si>
  <si>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</si>
  <si>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</si>
  <si>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</si>
  <si>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</si>
  <si>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</si>
  <si>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</si>
  <si>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</si>
  <si>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</si>
  <si>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</si>
  <si>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</si>
  <si>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</si>
  <si>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</si>
  <si>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</si>
  <si>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</si>
  <si>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</si>
  <si>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</si>
  <si>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</si>
  <si>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</si>
  <si>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</si>
  <si>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</si>
  <si>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</si>
  <si>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</si>
  <si>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</si>
  <si>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</si>
  <si>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</si>
  <si>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</si>
  <si>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</si>
  <si>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</si>
  <si>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</si>
  <si>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</si>
  <si>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</si>
  <si>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</si>
  <si>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</si>
  <si>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</si>
  <si>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</si>
  <si>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</si>
  <si>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</si>
  <si>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</si>
  <si>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</si>
  <si>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</si>
  <si>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</si>
  <si>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</si>
  <si>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</si>
  <si>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</si>
  <si>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</si>
  <si>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</si>
  <si>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</si>
  <si>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</si>
  <si>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</si>
  <si>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</si>
  <si>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</si>
  <si>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</si>
  <si>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</si>
  <si>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</si>
  <si>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</si>
  <si>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</si>
  <si>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</si>
  <si>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</si>
  <si>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</si>
  <si>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</si>
  <si>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</si>
  <si>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</si>
  <si>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</si>
  <si>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</si>
  <si>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</si>
  <si>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</si>
  <si>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</si>
  <si>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</si>
  <si>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</si>
  <si>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</si>
  <si>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</si>
  <si>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</si>
  <si>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</si>
  <si>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</si>
  <si>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</si>
  <si>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</si>
  <si>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</si>
  <si>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</si>
  <si>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</si>
  <si>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</si>
  <si>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</si>
  <si>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</si>
  <si>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</si>
  <si>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</si>
  <si>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</si>
  <si>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</si>
  <si>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</si>
  <si>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</si>
  <si>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</si>
  <si>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</si>
  <si>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</si>
  <si>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</si>
  <si>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</si>
  <si>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</si>
  <si>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</si>
  <si>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</si>
  <si>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</si>
  <si>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</si>
  <si>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</si>
  <si>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</si>
  <si>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</si>
  <si>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</si>
  <si>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</si>
  <si>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</si>
  <si>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</si>
  <si>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</si>
  <si>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</si>
  <si>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</si>
  <si>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</si>
  <si>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</si>
  <si>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</si>
  <si>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</si>
  <si>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</si>
  <si>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</si>
  <si>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</si>
  <si>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</si>
  <si>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</si>
  <si>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</si>
  <si>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</si>
  <si>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</si>
  <si>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</si>
  <si>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</si>
  <si>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</si>
  <si>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</si>
  <si>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</si>
  <si>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</si>
  <si>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</si>
  <si>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</si>
  <si>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</si>
  <si>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</si>
  <si>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</si>
  <si>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</si>
  <si>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</si>
  <si>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</si>
  <si>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</si>
  <si>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</si>
  <si>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</si>
  <si>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</si>
  <si>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</si>
  <si>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</si>
  <si>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</si>
  <si>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</si>
  <si>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</si>
  <si>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</si>
  <si>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</si>
  <si>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</si>
  <si>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</si>
  <si>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</si>
  <si>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</si>
  <si>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</si>
  <si>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</si>
  <si>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</si>
  <si>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</si>
  <si>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</si>
  <si>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</si>
  <si>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</si>
  <si>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</si>
  <si>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</si>
  <si>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</si>
  <si>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</si>
  <si>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</si>
  <si>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</si>
  <si>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</si>
  <si>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</si>
  <si>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</si>
  <si>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</si>
  <si>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</si>
  <si>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</si>
  <si>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</si>
  <si>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</si>
  <si>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</si>
  <si>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</si>
  <si>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</si>
  <si>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</si>
  <si>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</si>
  <si>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</si>
  <si>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</si>
  <si>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</si>
  <si>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</si>
  <si>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</si>
  <si>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</si>
  <si>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</si>
  <si>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</si>
  <si>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</si>
  <si>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</si>
  <si>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</si>
  <si>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</si>
  <si>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</si>
  <si>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</si>
  <si>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</si>
  <si>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</si>
  <si>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</si>
  <si>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</si>
  <si>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</si>
  <si>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</si>
  <si>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</si>
  <si>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</si>
  <si>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</si>
  <si>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</si>
  <si>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</si>
  <si>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</si>
  <si>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</si>
  <si>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</si>
  <si>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</si>
  <si>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</si>
  <si>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</si>
  <si>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</si>
  <si>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</si>
  <si>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</si>
  <si>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</si>
  <si>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</si>
  <si>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</si>
  <si>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</si>
  <si>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</si>
  <si>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</si>
  <si>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</si>
  <si>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</si>
  <si>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</si>
  <si>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</si>
  <si>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</si>
  <si>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</si>
  <si>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</si>
  <si>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</si>
  <si>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</si>
  <si>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</si>
  <si>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</si>
  <si>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</si>
  <si>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</si>
  <si>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</si>
  <si>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</si>
  <si>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</si>
  <si>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</si>
  <si>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</si>
  <si>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</si>
  <si>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</si>
  <si>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</si>
  <si>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</si>
  <si>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</si>
  <si>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</si>
  <si>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</si>
  <si>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</si>
  <si>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</si>
  <si>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</si>
  <si>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</si>
  <si>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</si>
  <si>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</si>
  <si>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</si>
  <si>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</si>
  <si>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</si>
  <si>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</si>
  <si>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</si>
  <si>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</si>
  <si>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</si>
  <si>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</si>
  <si>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</si>
  <si>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</si>
  <si>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</si>
  <si>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</si>
  <si>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</si>
  <si>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</si>
  <si>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</si>
  <si>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</si>
  <si>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</si>
  <si>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</si>
  <si>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</si>
  <si>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</si>
  <si>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</si>
  <si>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</si>
  <si>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</si>
  <si>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</si>
  <si>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</si>
  <si>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</si>
  <si>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</si>
  <si>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</si>
  <si>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</si>
  <si>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</si>
  <si>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</si>
  <si>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</si>
  <si>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</si>
  <si>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</si>
  <si>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</si>
  <si>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</si>
  <si>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</si>
  <si>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</si>
  <si>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</si>
  <si>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</si>
  <si>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</si>
  <si>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</si>
  <si>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</si>
  <si>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</si>
  <si>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</si>
  <si>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</si>
  <si>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</si>
  <si>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</si>
  <si>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</si>
  <si>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</si>
  <si>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</si>
  <si>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</si>
  <si>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</si>
  <si>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</si>
  <si>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</si>
  <si>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</si>
  <si>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</si>
  <si>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</si>
  <si>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</si>
  <si>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</si>
  <si>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</si>
  <si>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</si>
  <si>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</si>
  <si>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</si>
  <si>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</si>
  <si>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</si>
  <si>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</si>
  <si>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</si>
  <si>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</si>
  <si>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</si>
  <si>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</si>
  <si>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</si>
  <si>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</si>
  <si>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</si>
  <si>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</si>
  <si>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</si>
  <si>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</si>
  <si>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</si>
  <si>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</si>
  <si>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</si>
  <si>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</si>
  <si>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</si>
  <si>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</si>
  <si>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</si>
  <si>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</si>
  <si>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</si>
  <si>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</si>
  <si>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</si>
  <si>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</si>
  <si>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</si>
  <si>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</si>
  <si>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</si>
  <si>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</si>
  <si>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</si>
  <si>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</si>
  <si>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</si>
  <si>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</si>
  <si>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</si>
  <si>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</si>
  <si>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</si>
  <si>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</si>
  <si>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</si>
  <si>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</si>
  <si>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</si>
  <si>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</si>
  <si>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</si>
  <si>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</si>
  <si>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</si>
  <si>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</si>
  <si>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</si>
  <si>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</si>
  <si>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</si>
  <si>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</si>
  <si>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</si>
  <si>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</si>
  <si>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</si>
  <si>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</si>
  <si>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</si>
  <si>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</si>
  <si>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</si>
  <si>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</si>
  <si>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</si>
  <si>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</si>
  <si>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</si>
  <si>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</si>
  <si>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</si>
  <si>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</si>
  <si>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</si>
  <si>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</si>
  <si>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</si>
  <si>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</si>
  <si>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</si>
  <si>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</si>
  <si>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</si>
  <si>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</si>
  <si>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</si>
  <si>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</si>
  <si>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</si>
  <si>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</si>
  <si>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</si>
  <si>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</si>
  <si>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</si>
  <si>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</si>
  <si>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</si>
  <si>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</si>
  <si>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</si>
  <si>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</si>
  <si>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</si>
  <si>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</si>
  <si>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</si>
  <si>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</si>
  <si>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</si>
  <si>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</si>
  <si>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</si>
  <si>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</si>
  <si>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</si>
  <si>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</si>
  <si>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</si>
  <si>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</si>
  <si>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</si>
  <si>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</si>
  <si>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</si>
  <si>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</si>
  <si>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</si>
  <si>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</si>
  <si>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</si>
  <si>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</si>
  <si>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</si>
  <si>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</si>
  <si>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</si>
  <si>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</si>
  <si>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</si>
  <si>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</si>
  <si>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</si>
  <si>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</si>
  <si>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</si>
  <si>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</si>
  <si>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</si>
  <si>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</si>
  <si>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</si>
  <si>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</si>
  <si>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</si>
  <si>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</si>
  <si>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</si>
  <si>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</si>
  <si>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</si>
  <si>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</si>
  <si>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</si>
  <si>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</si>
  <si>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</si>
  <si>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</si>
  <si>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</si>
  <si>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</si>
  <si>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</si>
  <si>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</si>
  <si>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</si>
  <si>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</si>
  <si>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</si>
  <si>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</si>
  <si>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</si>
  <si>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</si>
  <si>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</si>
  <si>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</si>
  <si>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</si>
  <si>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</si>
  <si>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</si>
  <si>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</si>
  <si>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</si>
  <si>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</si>
  <si>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</si>
  <si>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</si>
  <si>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</si>
  <si>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</si>
  <si>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</si>
  <si>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</si>
  <si>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</si>
  <si>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</si>
  <si>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</si>
  <si>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</si>
  <si>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</si>
  <si>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</si>
  <si>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</si>
  <si>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</si>
  <si>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</si>
  <si>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</si>
  <si>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</si>
  <si>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</si>
  <si>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</si>
  <si>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</si>
  <si>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</si>
  <si>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</si>
  <si>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</si>
  <si>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</si>
  <si>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</si>
  <si>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</si>
  <si>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</si>
  <si>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</si>
  <si>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</si>
  <si>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</si>
  <si>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</si>
  <si>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</si>
  <si>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</si>
  <si>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</si>
  <si>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</si>
  <si>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</si>
  <si>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</si>
  <si>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</si>
  <si>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</si>
  <si>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</si>
  <si>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</si>
  <si>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</si>
  <si>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</si>
  <si>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</si>
  <si>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</si>
  <si>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</si>
  <si>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</si>
  <si>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</si>
  <si>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</si>
  <si>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</si>
  <si>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</si>
  <si>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</si>
  <si>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</si>
  <si>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</si>
  <si>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</si>
  <si>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</si>
  <si>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</si>
  <si>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</si>
  <si>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</si>
  <si>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</si>
  <si>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</si>
  <si>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</si>
  <si>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</si>
  <si>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</si>
  <si>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</si>
  <si>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</si>
  <si>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</si>
  <si>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</si>
  <si>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</si>
  <si>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</si>
  <si>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</si>
  <si>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</si>
  <si>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</si>
  <si>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</si>
  <si>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</si>
  <si>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</si>
  <si>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</si>
  <si>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</si>
  <si>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</si>
  <si>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</si>
  <si>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</si>
  <si>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</si>
  <si>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</si>
  <si>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</si>
  <si>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</si>
  <si>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</si>
  <si>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</si>
  <si>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</si>
  <si>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</si>
  <si>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</si>
  <si>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</si>
  <si>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</si>
  <si>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</si>
  <si>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</si>
  <si>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</si>
  <si>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</si>
  <si>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</si>
  <si>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</si>
  <si>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</si>
  <si>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</si>
  <si>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</si>
  <si>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</si>
  <si>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</si>
  <si>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</si>
  <si>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</si>
  <si>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</si>
  <si>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</si>
  <si>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</si>
  <si>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</si>
  <si>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</si>
  <si>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</si>
  <si>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</si>
  <si>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</si>
  <si>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</si>
  <si>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</si>
  <si>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</si>
  <si>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</si>
  <si>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</si>
  <si>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</si>
  <si>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</si>
  <si>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</si>
  <si>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</si>
  <si>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</si>
  <si>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</si>
  <si>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</si>
  <si>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</si>
  <si>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</si>
  <si>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</si>
  <si>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</si>
  <si>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</si>
  <si>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</si>
  <si>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</si>
  <si>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</si>
  <si>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</si>
  <si>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</si>
  <si>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</si>
  <si>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</si>
  <si>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</si>
  <si>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</si>
  <si>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</si>
  <si>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</si>
  <si>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</si>
  <si>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</si>
  <si>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</si>
  <si>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</si>
  <si>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</si>
  <si>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</si>
  <si>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</si>
  <si>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</si>
  <si>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</si>
  <si>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</si>
  <si>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</si>
  <si>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</si>
  <si>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</si>
  <si>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</si>
  <si>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</si>
  <si>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</si>
  <si>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</si>
  <si>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</si>
  <si>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</si>
  <si>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</si>
  <si>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</si>
  <si>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</si>
  <si>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</si>
  <si>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</si>
  <si>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</si>
  <si>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</si>
  <si>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</si>
  <si>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</si>
  <si>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</si>
  <si>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</si>
  <si>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</si>
  <si>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</si>
  <si>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</si>
  <si>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</si>
  <si>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</si>
  <si>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</si>
  <si>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</si>
  <si>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</si>
  <si>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</si>
  <si>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</si>
  <si>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</si>
  <si>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</si>
  <si>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</si>
  <si>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</si>
  <si>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</si>
  <si>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</si>
  <si>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</si>
  <si>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</si>
  <si>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</si>
  <si>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</si>
  <si>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</si>
  <si>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</si>
  <si>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</si>
  <si>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</si>
  <si>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</si>
  <si>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</si>
  <si>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</si>
  <si>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</si>
  <si>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</si>
  <si>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</si>
  <si>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</si>
  <si>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</si>
  <si>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</si>
  <si>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</si>
  <si>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</si>
  <si>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</si>
  <si>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</si>
  <si>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</si>
  <si>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</si>
  <si>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</si>
  <si>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</si>
  <si>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</si>
  <si>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</si>
  <si>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</si>
  <si>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</si>
  <si>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</si>
  <si>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</si>
  <si>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</si>
  <si>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</si>
  <si>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</si>
  <si>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</si>
  <si>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</si>
  <si>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</si>
  <si>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</si>
  <si>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</si>
  <si>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</si>
  <si>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</si>
  <si>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</si>
  <si>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</si>
  <si>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</si>
  <si>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</si>
  <si>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</si>
  <si>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</si>
  <si>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</si>
  <si>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</si>
  <si>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</si>
  <si>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</si>
  <si>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</si>
  <si>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</si>
  <si>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</si>
  <si>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</si>
  <si>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</si>
  <si>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</si>
  <si>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</si>
  <si>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</si>
  <si>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</si>
  <si>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</si>
  <si>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</si>
  <si>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</si>
  <si>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</si>
  <si>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</si>
  <si>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</si>
  <si>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</si>
  <si>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</si>
  <si>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</si>
  <si>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</si>
  <si>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</si>
  <si>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</si>
  <si>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</si>
  <si>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</si>
  <si>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</si>
  <si>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</si>
  <si>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</si>
  <si>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</si>
  <si>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</si>
  <si>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</si>
  <si>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</si>
  <si>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</si>
  <si>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</si>
  <si>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</si>
  <si>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</si>
  <si>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</si>
  <si>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</si>
  <si>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</si>
  <si>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</si>
  <si>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</si>
  <si>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</si>
  <si>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</si>
  <si>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</si>
  <si>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</si>
  <si>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</si>
  <si>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</si>
  <si>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</si>
  <si>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</si>
  <si>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</si>
  <si>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</si>
  <si>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</si>
  <si>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</si>
  <si>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</si>
  <si>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</si>
  <si>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</si>
  <si>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</si>
  <si>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</si>
  <si>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</si>
  <si>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</si>
  <si>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</si>
  <si>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</si>
  <si>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</si>
  <si>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</si>
  <si>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</si>
  <si>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</si>
  <si>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</si>
  <si>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</si>
  <si>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</si>
  <si>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</si>
  <si>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</si>
  <si>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</si>
  <si>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</si>
  <si>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</si>
  <si>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</si>
  <si>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</si>
  <si>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</si>
  <si>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</si>
  <si>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</si>
  <si>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</si>
  <si>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</si>
  <si>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</si>
  <si>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</si>
  <si>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</si>
  <si>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</si>
  <si>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</si>
  <si>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</si>
  <si>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</si>
  <si>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</si>
  <si>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</si>
  <si>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</si>
  <si>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</si>
  <si>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</si>
  <si>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</si>
  <si>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</si>
  <si>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</si>
  <si>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</si>
  <si>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</si>
  <si>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</si>
  <si>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</si>
  <si>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</si>
  <si>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</si>
  <si>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</si>
  <si>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</si>
  <si>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</si>
  <si>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</si>
  <si>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</si>
  <si>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</si>
  <si>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</si>
  <si>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</si>
  <si>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</si>
  <si>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</si>
  <si>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</si>
  <si>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</si>
  <si>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</si>
  <si>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</si>
  <si>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</si>
  <si>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</si>
  <si>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</si>
  <si>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</si>
  <si>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</si>
  <si>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</si>
  <si>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</si>
  <si>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</si>
  <si>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</si>
  <si>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</si>
  <si>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</si>
  <si>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</si>
  <si>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</si>
  <si>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</si>
  <si>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</si>
  <si>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</si>
  <si>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</si>
  <si>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</si>
  <si>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</si>
  <si>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</si>
  <si>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</si>
  <si>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</si>
  <si>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</si>
  <si>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</si>
  <si>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</si>
  <si>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</si>
  <si>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</si>
  <si>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</si>
  <si>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</si>
  <si>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</si>
  <si>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</si>
  <si>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</si>
  <si>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</si>
  <si>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</si>
  <si>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</si>
  <si>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</si>
  <si>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</si>
  <si>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</si>
  <si>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</si>
  <si>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</si>
  <si>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</si>
  <si>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</si>
  <si>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</si>
  <si>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</si>
  <si>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</si>
  <si>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</si>
  <si>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</si>
  <si>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</si>
  <si>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</si>
  <si>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</si>
  <si>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</si>
  <si>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</si>
  <si>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</si>
  <si>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</si>
  <si>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</si>
  <si>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</si>
  <si>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</si>
  <si>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</si>
  <si>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</si>
  <si>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</si>
  <si>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</si>
  <si>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</si>
  <si>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</si>
  <si>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</si>
  <si>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</si>
  <si>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</si>
  <si>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</si>
  <si>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</si>
  <si>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</si>
  <si>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</si>
  <si>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</si>
  <si>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</si>
  <si>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</si>
  <si>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</si>
  <si>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</si>
  <si>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</si>
  <si>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</si>
  <si>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</si>
  <si>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</si>
  <si>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</si>
  <si>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</si>
  <si>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</si>
  <si>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</si>
  <si>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</si>
  <si>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</si>
  <si>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</si>
  <si>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</si>
  <si>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</si>
  <si>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</si>
  <si>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</si>
  <si>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</si>
  <si>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</si>
  <si>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</si>
  <si>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</si>
  <si>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</si>
  <si>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</si>
  <si>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</si>
  <si>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</si>
  <si>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</si>
  <si>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</si>
  <si>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</si>
  <si>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</si>
  <si>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</si>
  <si>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</si>
  <si>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</si>
  <si>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</si>
  <si>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</si>
  <si>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</si>
  <si>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</si>
  <si>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</si>
  <si>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</si>
  <si>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</si>
  <si>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</si>
  <si>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</si>
  <si>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</si>
  <si>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</si>
  <si>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</si>
  <si>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</si>
  <si>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</si>
  <si>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</si>
  <si>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</si>
  <si>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</si>
  <si>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</si>
  <si>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</si>
  <si>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</si>
  <si>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</si>
  <si>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</si>
  <si>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</si>
  <si>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</si>
  <si>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</si>
  <si>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</si>
  <si>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</si>
  <si>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</si>
  <si>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</si>
  <si>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</si>
  <si>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</si>
  <si>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</si>
  <si>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</si>
  <si>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</si>
  <si>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</si>
  <si>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</si>
  <si>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</si>
  <si>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</si>
  <si>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</si>
  <si>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</si>
  <si>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</si>
  <si>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</si>
  <si>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</si>
  <si>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</si>
  <si>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</si>
  <si>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</si>
  <si>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</si>
  <si>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</si>
  <si>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</si>
  <si>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</si>
  <si>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</si>
  <si>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</si>
  <si>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</si>
  <si>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</si>
  <si>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</si>
  <si>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</si>
  <si>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</si>
  <si>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</si>
  <si>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</si>
  <si>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</si>
  <si>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</si>
  <si>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</si>
  <si>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</si>
  <si>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</si>
  <si>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</si>
  <si>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</si>
  <si>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</si>
  <si>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</si>
  <si>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</si>
  <si>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</si>
  <si>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</si>
  <si>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</si>
  <si>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</si>
  <si>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</si>
  <si>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</si>
  <si>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</si>
  <si>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</si>
  <si>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</si>
  <si>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</si>
  <si>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</si>
  <si>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</si>
  <si>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</si>
  <si>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</si>
  <si>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</si>
  <si>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</si>
  <si>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</si>
  <si>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</si>
  <si>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</si>
  <si>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</si>
  <si>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</si>
  <si>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</si>
  <si>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</si>
  <si>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</si>
  <si>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</si>
  <si>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</si>
  <si>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</si>
  <si>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</si>
  <si>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</si>
  <si>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</si>
  <si>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</si>
  <si>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</si>
  <si>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</si>
  <si>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</si>
  <si>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</si>
  <si>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</si>
  <si>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</si>
  <si>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</si>
  <si>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</si>
  <si>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</si>
  <si>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</si>
  <si>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</si>
  <si>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</si>
  <si>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</si>
  <si>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</si>
  <si>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</si>
  <si>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</si>
  <si>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</si>
  <si>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</si>
  <si>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</si>
  <si>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</si>
  <si>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</si>
  <si>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</si>
  <si>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</si>
  <si>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</si>
  <si>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</si>
  <si>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</si>
  <si>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</si>
  <si>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</si>
  <si>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</si>
  <si>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</si>
  <si>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</si>
  <si>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</si>
  <si>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</si>
  <si>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</si>
  <si>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</si>
  <si>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</si>
  <si>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</si>
  <si>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</si>
  <si>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</si>
  <si>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</si>
  <si>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</si>
  <si>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</si>
  <si>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</si>
  <si>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</si>
  <si>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</si>
  <si>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</si>
  <si>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</si>
  <si>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</si>
  <si>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</si>
  <si>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</si>
  <si>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</si>
  <si>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</si>
  <si>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</si>
  <si>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</si>
  <si>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</si>
  <si>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</si>
  <si>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</si>
  <si>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</si>
  <si>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</si>
  <si>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</si>
  <si>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</si>
  <si>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</si>
  <si>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</si>
  <si>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</si>
  <si>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</si>
  <si>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</si>
  <si>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</si>
  <si>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</si>
  <si>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</si>
  <si>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</si>
  <si>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</si>
  <si>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</si>
  <si>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</si>
  <si>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</si>
  <si>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</si>
  <si>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</si>
  <si>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</si>
  <si>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</si>
  <si>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</si>
  <si>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</si>
  <si>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</si>
  <si>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</si>
  <si>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</si>
  <si>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</si>
  <si>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</si>
  <si>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</si>
  <si>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</si>
  <si>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</si>
  <si>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</si>
  <si>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</si>
  <si>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</si>
  <si>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</si>
  <si>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</si>
  <si>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</si>
  <si>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</si>
  <si>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</si>
  <si>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</si>
  <si>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</si>
  <si>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</si>
  <si>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</si>
  <si>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</si>
  <si>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</si>
  <si>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</si>
  <si>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</si>
  <si>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</si>
  <si>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</si>
  <si>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</si>
  <si>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</si>
  <si>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</si>
  <si>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</si>
  <si>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</si>
  <si>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</si>
  <si>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</si>
  <si>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</si>
  <si>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</si>
  <si>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</si>
  <si>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</si>
  <si>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</si>
  <si>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</si>
  <si>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</si>
  <si>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</si>
  <si>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</si>
  <si>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</si>
  <si>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</si>
  <si>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</si>
  <si>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</si>
  <si>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</si>
  <si>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</si>
  <si>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</si>
  <si>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</si>
  <si>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</si>
  <si>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</si>
  <si>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</si>
  <si>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</si>
  <si>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</si>
  <si>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</si>
  <si>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</si>
  <si>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</si>
  <si>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</si>
  <si>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</si>
  <si>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</si>
  <si>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</si>
  <si>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</si>
  <si>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</si>
  <si>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</si>
  <si>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</si>
  <si>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</si>
  <si>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</si>
  <si>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</si>
  <si>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</si>
  <si>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</si>
  <si>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</si>
  <si>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</si>
  <si>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</si>
  <si>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</si>
  <si>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</si>
  <si>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</si>
  <si>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</si>
  <si>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</si>
  <si>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</si>
  <si>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</si>
  <si>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</si>
  <si>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</si>
  <si>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</si>
  <si>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</si>
  <si>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</si>
  <si>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</si>
  <si>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</si>
  <si>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</si>
  <si>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</si>
  <si>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</si>
  <si>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</si>
  <si>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</si>
  <si>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</si>
  <si>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</si>
  <si>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</si>
  <si>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</si>
  <si>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</si>
  <si>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</si>
  <si>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</si>
  <si>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</si>
  <si>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</si>
  <si>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</si>
  <si>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</si>
  <si>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</si>
  <si>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</si>
  <si>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</si>
  <si>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</si>
  <si>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</si>
  <si>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</si>
  <si>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</si>
  <si>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</si>
  <si>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</si>
  <si>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</si>
  <si>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</si>
  <si>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</si>
  <si>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</si>
  <si>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</si>
  <si>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</si>
  <si>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</si>
  <si>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</si>
  <si>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</si>
  <si>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</si>
  <si>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</si>
  <si>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</si>
  <si>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</si>
  <si>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</si>
  <si>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</si>
  <si>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</si>
  <si>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</si>
  <si>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</si>
  <si>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</si>
  <si>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</si>
  <si>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</si>
  <si>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</si>
  <si>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</si>
  <si>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</si>
  <si>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</si>
  <si>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</si>
  <si>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</si>
  <si>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</si>
  <si>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</si>
  <si>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</si>
  <si>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</si>
  <si>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</si>
  <si>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</si>
  <si>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</si>
  <si>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</si>
  <si>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</si>
  <si>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</si>
  <si>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</si>
  <si>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</si>
  <si>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</si>
  <si>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</si>
  <si>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</si>
  <si>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</si>
  <si>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</si>
  <si>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</si>
  <si>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</si>
  <si>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</si>
  <si>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</si>
  <si>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</si>
  <si>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</si>
  <si>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</si>
  <si>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</si>
  <si>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</si>
  <si>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</si>
  <si>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</si>
  <si>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</si>
  <si>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</si>
  <si>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</si>
  <si>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</si>
  <si>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</si>
  <si>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</si>
  <si>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</si>
  <si>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</si>
  <si>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</si>
  <si>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</si>
  <si>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</si>
  <si>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</si>
  <si>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</si>
  <si>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</si>
  <si>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</si>
  <si>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</si>
  <si>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</si>
  <si>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</si>
  <si>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</si>
  <si>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</si>
  <si>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</si>
  <si>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</si>
  <si>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</si>
  <si>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</si>
  <si>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</si>
  <si>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</si>
  <si>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</si>
  <si>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</si>
  <si>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</si>
  <si>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</si>
  <si>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</si>
  <si>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</si>
  <si>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</si>
  <si>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</si>
  <si>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</si>
  <si>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</si>
  <si>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</si>
  <si>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</si>
  <si>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</si>
  <si>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</si>
  <si>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</si>
  <si>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</si>
  <si>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</si>
  <si>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</si>
  <si>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</si>
  <si>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</si>
  <si>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</si>
  <si>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</si>
  <si>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</si>
  <si>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</si>
  <si>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</si>
  <si>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</si>
  <si>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</si>
  <si>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</si>
  <si>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</si>
  <si>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</si>
  <si>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</si>
  <si>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</si>
  <si>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</si>
  <si>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</si>
  <si>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</si>
  <si>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</si>
  <si>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</si>
  <si>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</si>
  <si>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</si>
  <si>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</si>
  <si>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</si>
  <si>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</si>
  <si>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</si>
  <si>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</si>
  <si>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</si>
  <si>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</si>
  <si>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</si>
  <si>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</si>
  <si>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</si>
  <si>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</si>
  <si>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</si>
  <si>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</si>
  <si>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</si>
  <si>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</si>
  <si>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</si>
  <si>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</si>
  <si>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</si>
  <si>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</si>
  <si>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</si>
  <si>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</si>
  <si>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</si>
  <si>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</si>
  <si>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</si>
  <si>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</si>
  <si>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</si>
  <si>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</si>
  <si>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</si>
  <si>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</si>
  <si>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</si>
  <si>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</si>
  <si>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</si>
  <si>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</si>
  <si>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</si>
  <si>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</si>
  <si>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</si>
  <si>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</si>
  <si>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</si>
  <si>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</si>
  <si>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</si>
  <si>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</si>
  <si>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</si>
  <si>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</si>
  <si>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</si>
  <si>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</si>
  <si>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</si>
  <si>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</si>
  <si>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</si>
  <si>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</si>
  <si>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</si>
  <si>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</si>
  <si>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</si>
  <si>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</si>
  <si>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</si>
  <si>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</si>
  <si>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</si>
  <si>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</si>
  <si>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</si>
  <si>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</si>
  <si>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</si>
  <si>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</si>
  <si>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</si>
  <si>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</si>
  <si>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</si>
  <si>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</si>
  <si>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</si>
  <si>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</si>
  <si>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</si>
  <si>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</si>
  <si>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</si>
  <si>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</si>
  <si>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</si>
  <si>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</si>
  <si>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</si>
  <si>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</si>
  <si>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</si>
  <si>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</si>
  <si>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</si>
  <si>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</si>
  <si>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</si>
  <si>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</si>
  <si>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</si>
  <si>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</si>
  <si>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</si>
  <si>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</si>
  <si>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</si>
  <si>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</si>
  <si>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</si>
  <si>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</si>
  <si>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</si>
  <si>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</si>
  <si>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</si>
  <si>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</si>
  <si>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</si>
  <si>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</si>
  <si>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</si>
  <si>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</si>
  <si>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</si>
  <si>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</si>
  <si>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</si>
  <si>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</si>
  <si>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</si>
  <si>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</si>
  <si>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</si>
  <si>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</si>
  <si>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</si>
  <si>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</si>
  <si>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</si>
  <si>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</si>
  <si>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</si>
  <si>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</si>
  <si>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</si>
  <si>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</si>
  <si>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</si>
  <si>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</si>
  <si>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</si>
  <si>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</si>
  <si>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</si>
  <si>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</si>
  <si>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</si>
  <si>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</si>
  <si>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</si>
  <si>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</si>
  <si>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</si>
  <si>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</si>
  <si>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</si>
  <si>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</si>
  <si>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</si>
  <si>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</si>
  <si>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</si>
  <si>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</si>
  <si>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</si>
  <si>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</si>
  <si>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</si>
  <si>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</si>
  <si>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</si>
  <si>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</si>
  <si>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</si>
  <si>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</si>
  <si>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</si>
  <si>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</si>
  <si>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</si>
  <si>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</si>
  <si>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</si>
  <si>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</si>
  <si>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</si>
  <si>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</si>
  <si>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</si>
  <si>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</si>
  <si>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</si>
  <si>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</si>
  <si>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</si>
  <si>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</si>
  <si>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</si>
  <si>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</si>
  <si>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</si>
  <si>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</si>
  <si>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</si>
  <si>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</si>
  <si>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</si>
  <si>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</si>
  <si>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</si>
  <si>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</si>
  <si>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</si>
  <si>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</si>
  <si>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</si>
  <si>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</si>
  <si>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</si>
  <si>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</si>
  <si>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</si>
  <si>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</si>
  <si>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</si>
  <si>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</si>
  <si>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</si>
  <si>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</si>
  <si>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</si>
  <si>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</si>
  <si>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</si>
  <si>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</si>
  <si>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</si>
  <si>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</si>
  <si>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</si>
  <si>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</si>
  <si>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</si>
  <si>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</si>
  <si>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</si>
  <si>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</si>
  <si>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</si>
  <si>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</si>
  <si>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</si>
  <si>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</si>
  <si>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</si>
  <si>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</si>
  <si>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</si>
  <si>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</si>
  <si>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</si>
  <si>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</si>
  <si>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</si>
  <si>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</si>
  <si>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</si>
  <si>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</si>
  <si>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</si>
  <si>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</si>
  <si>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</si>
  <si>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</si>
  <si>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</si>
  <si>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</si>
  <si>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</si>
  <si>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</si>
  <si>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</si>
  <si>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</si>
  <si>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</si>
  <si>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</si>
  <si>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</si>
  <si>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</si>
  <si>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</si>
  <si>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</si>
  <si>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</si>
  <si>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</si>
  <si>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</si>
  <si>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</si>
  <si>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</si>
  <si>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</si>
  <si>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</si>
  <si>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</si>
  <si>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</si>
  <si>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</si>
  <si>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</si>
  <si>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</si>
  <si>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</si>
  <si>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</si>
  <si>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</si>
  <si>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</si>
  <si>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</si>
  <si>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</si>
  <si>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</si>
  <si>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</si>
  <si>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</si>
  <si>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</si>
  <si>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</si>
  <si>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</si>
  <si>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</si>
  <si>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</si>
  <si>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</si>
  <si>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</si>
  <si>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</si>
  <si>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</si>
  <si>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</si>
  <si>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</si>
  <si>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</si>
  <si>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</si>
  <si>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</si>
  <si>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</si>
  <si>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</si>
  <si>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</si>
  <si>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</si>
  <si>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</si>
  <si>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</si>
  <si>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</si>
  <si>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</si>
  <si>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</si>
  <si>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</si>
  <si>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</si>
  <si>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</si>
  <si>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</si>
  <si>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</si>
  <si>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</si>
  <si>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</si>
  <si>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</si>
  <si>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</si>
  <si>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</si>
  <si>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</si>
  <si>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</si>
  <si>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</si>
  <si>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</si>
  <si>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</si>
  <si>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</si>
  <si>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</si>
  <si>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</si>
  <si>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</si>
  <si>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</si>
  <si>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</si>
  <si>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</si>
  <si>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</si>
  <si>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</si>
  <si>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</si>
  <si>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</si>
  <si>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</si>
  <si>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</si>
  <si>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</si>
  <si>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</si>
  <si>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</si>
  <si>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</si>
  <si>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</si>
  <si>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</si>
  <si>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</si>
  <si>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</si>
  <si>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</si>
  <si>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</si>
  <si>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</si>
  <si>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</si>
  <si>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</si>
  <si>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</si>
  <si>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</si>
  <si>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</si>
  <si>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</si>
  <si>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</si>
  <si>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</si>
  <si>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</si>
  <si>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</si>
  <si>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</si>
  <si>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</si>
  <si>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</si>
  <si>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</si>
  <si>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</si>
  <si>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</si>
  <si>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</si>
  <si>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</si>
  <si>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</si>
  <si>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</si>
  <si>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</si>
  <si>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</si>
  <si>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</si>
  <si>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</si>
  <si>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</si>
  <si>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</si>
  <si>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</si>
  <si>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</si>
  <si>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</si>
  <si>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</si>
  <si>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</si>
  <si>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</si>
  <si>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</si>
  <si>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</si>
  <si>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</si>
  <si>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</si>
  <si>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</si>
  <si>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</si>
  <si>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</si>
  <si>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</si>
  <si>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</si>
  <si>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</si>
  <si>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</si>
  <si>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</si>
  <si>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</si>
  <si>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</si>
  <si>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</si>
  <si>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</si>
  <si>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</si>
  <si>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</si>
  <si>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</si>
  <si>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</si>
  <si>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</si>
  <si>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</si>
  <si>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</si>
  <si>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</si>
  <si>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</si>
  <si>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</si>
  <si>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</si>
  <si>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</si>
  <si>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</si>
  <si>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</si>
  <si>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</si>
  <si>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</si>
  <si>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</si>
  <si>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</si>
  <si>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</si>
  <si>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</si>
  <si>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</si>
  <si>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</si>
  <si>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</si>
  <si>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</si>
  <si>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</si>
  <si>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</si>
  <si>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</si>
  <si>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</si>
  <si>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</si>
  <si>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</si>
  <si>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</si>
  <si>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</si>
  <si>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</si>
  <si>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</si>
  <si>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</si>
  <si>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</si>
  <si>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</si>
  <si>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</si>
  <si>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</si>
  <si>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</si>
  <si>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</si>
  <si>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</si>
  <si>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</si>
  <si>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</si>
  <si>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</si>
  <si>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</si>
  <si>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</si>
  <si>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</si>
  <si>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</si>
  <si>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</si>
  <si>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</si>
  <si>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</si>
  <si>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</si>
  <si>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</si>
  <si>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</si>
  <si>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</si>
  <si>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</si>
  <si>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</si>
  <si>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</si>
  <si>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</si>
  <si>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</si>
  <si>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</si>
  <si>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</si>
  <si>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</si>
  <si>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</si>
  <si>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</si>
  <si>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</si>
  <si>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</si>
  <si>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</si>
  <si>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</si>
  <si>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</si>
  <si>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</si>
  <si>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</si>
  <si>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</si>
  <si>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</si>
  <si>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</si>
  <si>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</si>
  <si>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</si>
  <si>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</si>
  <si>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</si>
  <si>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</si>
  <si>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</si>
  <si>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</si>
  <si>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</si>
  <si>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</si>
  <si>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</si>
  <si>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</si>
  <si>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</si>
  <si>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</si>
  <si>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</si>
  <si>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</si>
  <si>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</si>
  <si>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</si>
  <si>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</si>
  <si>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</si>
  <si>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</si>
  <si>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</si>
  <si>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</si>
  <si>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</si>
  <si>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</si>
  <si>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</si>
  <si>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</si>
  <si>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</si>
  <si>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</si>
  <si>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</si>
  <si>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</si>
  <si>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</si>
  <si>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</si>
  <si>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</si>
  <si>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</si>
  <si>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</si>
  <si>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</si>
  <si>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</si>
  <si>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</si>
  <si>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</si>
  <si>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</si>
  <si>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</si>
  <si>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</si>
  <si>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</si>
  <si>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</si>
  <si>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</si>
  <si>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</si>
  <si>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</si>
  <si>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</si>
  <si>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</si>
  <si>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</si>
  <si>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</si>
  <si>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</si>
  <si>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</si>
  <si>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</si>
  <si>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</si>
  <si>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</si>
  <si>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</si>
  <si>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</si>
  <si>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</si>
  <si>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</si>
  <si>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</si>
  <si>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</si>
  <si>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</si>
  <si>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</si>
  <si>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</si>
  <si>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</si>
  <si>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</si>
  <si>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</si>
  <si>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</si>
  <si>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</si>
  <si>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</si>
  <si>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</si>
  <si>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</si>
  <si>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</si>
  <si>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</si>
  <si>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</si>
  <si>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</si>
  <si>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</si>
  <si>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</si>
  <si>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</si>
  <si>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</si>
  <si>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</si>
  <si>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</si>
  <si>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</si>
  <si>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</si>
  <si>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</si>
  <si>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</si>
  <si>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</si>
  <si>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</si>
  <si>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</si>
  <si>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</si>
  <si>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</si>
  <si>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</si>
  <si>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</si>
  <si>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</si>
  <si>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</si>
  <si>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</si>
  <si>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</si>
  <si>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</si>
  <si>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</si>
  <si>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</si>
  <si>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</si>
  <si>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</si>
  <si>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</si>
  <si>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</si>
  <si>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</si>
  <si>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</si>
  <si>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</si>
  <si>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</si>
  <si>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</si>
  <si>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</si>
  <si>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</si>
  <si>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</si>
  <si>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</si>
  <si>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</si>
  <si>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</si>
  <si>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</si>
  <si>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</si>
  <si>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</si>
  <si>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</si>
  <si>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</si>
  <si>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</si>
  <si>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</si>
  <si>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</si>
  <si>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</si>
  <si>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</si>
  <si>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</si>
  <si>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</si>
  <si>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</si>
  <si>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</si>
  <si>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</si>
  <si>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</si>
  <si>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</si>
  <si>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</si>
  <si>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</si>
  <si>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</si>
  <si>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</si>
  <si>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</si>
  <si>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</si>
  <si>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</si>
  <si>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</si>
  <si>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</si>
  <si>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</si>
  <si>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</si>
  <si>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</si>
  <si>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</si>
  <si>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</si>
  <si>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</si>
  <si>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</si>
  <si>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</si>
  <si>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</si>
  <si>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</si>
  <si>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</si>
  <si>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</si>
  <si>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</si>
  <si>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</si>
  <si>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</si>
  <si>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</si>
  <si>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</si>
  <si>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</si>
  <si>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</si>
  <si>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</si>
  <si>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</si>
  <si>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</si>
  <si>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</si>
  <si>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</si>
  <si>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</si>
  <si>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</si>
  <si>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</si>
  <si>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</si>
  <si>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</si>
  <si>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</si>
  <si>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</si>
  <si>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</si>
  <si>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</si>
  <si>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</si>
  <si>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</si>
  <si>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</si>
  <si>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</si>
  <si>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</si>
  <si>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</si>
  <si>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</si>
  <si>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</si>
  <si>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</si>
  <si>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</si>
  <si>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</si>
  <si>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</si>
  <si>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</si>
  <si>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</si>
  <si>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</si>
  <si>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</si>
  <si>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</si>
  <si>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</si>
  <si>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</si>
  <si>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</si>
  <si>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</si>
  <si>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</si>
  <si>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</si>
  <si>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</si>
  <si>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</si>
  <si>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</si>
  <si>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</si>
  <si>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</si>
  <si>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</si>
  <si>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</si>
  <si>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</si>
  <si>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</si>
  <si>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</si>
  <si>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</si>
  <si>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</si>
  <si>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</si>
  <si>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</si>
  <si>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</si>
  <si>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</si>
  <si>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</si>
  <si>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</si>
  <si>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</si>
  <si>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</si>
  <si>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</si>
  <si>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</si>
  <si>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</si>
  <si>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</si>
  <si>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</si>
  <si>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</si>
  <si>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</si>
  <si>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</si>
  <si>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</si>
  <si>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</si>
  <si>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</si>
  <si>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</si>
  <si>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</si>
  <si>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</si>
  <si>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</si>
  <si>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</si>
  <si>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</si>
  <si>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</si>
  <si>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</si>
  <si>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</si>
  <si>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</si>
  <si>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</si>
  <si>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</si>
  <si>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</si>
  <si>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</si>
  <si>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</si>
  <si>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</si>
  <si>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</si>
  <si>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</si>
  <si>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</si>
  <si>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</si>
  <si>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</si>
  <si>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</si>
  <si>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</si>
  <si>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</si>
  <si>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</si>
  <si>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</si>
  <si>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</si>
  <si>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</si>
  <si>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</si>
  <si>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</si>
  <si>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</si>
  <si>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</si>
  <si>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</si>
  <si>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</si>
  <si>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</si>
  <si>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</si>
  <si>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</si>
  <si>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</si>
  <si>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</si>
  <si>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</si>
  <si>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</si>
  <si>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</si>
  <si>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</si>
  <si>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</si>
  <si>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</si>
  <si>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</si>
  <si>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</si>
  <si>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</si>
  <si>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</si>
  <si>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</si>
  <si>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</si>
  <si>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</si>
  <si>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</si>
  <si>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</si>
  <si>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</si>
  <si>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</si>
  <si>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</si>
  <si>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</si>
  <si>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</si>
  <si>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</si>
  <si>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</si>
  <si>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</si>
  <si>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</si>
  <si>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</si>
  <si>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</si>
  <si>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</si>
  <si>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</si>
  <si>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</si>
  <si>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</si>
  <si>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</si>
  <si>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</si>
  <si>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</si>
  <si>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</si>
  <si>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</si>
  <si>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</si>
  <si>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</si>
  <si>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</si>
  <si>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</si>
  <si>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</si>
  <si>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</si>
  <si>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</si>
  <si>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</si>
  <si>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</si>
  <si>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</si>
  <si>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</si>
  <si>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</si>
  <si>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</si>
  <si>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</si>
  <si>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</si>
  <si>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</si>
  <si>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</si>
  <si>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</si>
  <si>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</si>
  <si>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</si>
  <si>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</si>
  <si>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</si>
  <si>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</si>
  <si>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</si>
  <si>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</si>
  <si>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</si>
  <si>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</si>
  <si>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</si>
  <si>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</si>
  <si>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</si>
  <si>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</si>
  <si>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</si>
  <si>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</si>
  <si>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</si>
  <si>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</si>
  <si>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</si>
  <si>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</si>
  <si>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</si>
  <si>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</si>
  <si>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</si>
  <si>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</si>
  <si>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</si>
  <si>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</si>
  <si>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</si>
  <si>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</si>
  <si>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</si>
  <si>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</si>
  <si>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</si>
  <si>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</si>
  <si>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</si>
  <si>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</si>
  <si>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</si>
  <si>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</si>
  <si>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</si>
  <si>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</si>
  <si>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</si>
  <si>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</si>
  <si>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</si>
  <si>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</si>
  <si>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</si>
  <si>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</si>
  <si>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</si>
  <si>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</si>
  <si>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</si>
  <si>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</si>
  <si>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</si>
  <si>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</si>
  <si>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</si>
  <si>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</si>
  <si>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</si>
  <si>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</si>
  <si>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</si>
  <si>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</si>
  <si>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</si>
  <si>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</si>
  <si>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</si>
  <si>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</si>
  <si>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</si>
  <si>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</si>
  <si>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</si>
  <si>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</si>
  <si>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</si>
  <si>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</si>
  <si>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</si>
  <si>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</si>
  <si>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</si>
  <si>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</si>
  <si>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</si>
  <si>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</si>
  <si>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</si>
  <si>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</si>
  <si>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</si>
  <si>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</si>
  <si>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</si>
  <si>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</si>
  <si>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</si>
  <si>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</si>
  <si>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</si>
  <si>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</si>
  <si>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</si>
  <si>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</si>
  <si>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</si>
  <si>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</si>
  <si>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</si>
  <si>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</si>
  <si>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</si>
  <si>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</si>
  <si>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</si>
  <si>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</si>
  <si>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</si>
  <si>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</si>
  <si>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</si>
  <si>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</si>
  <si>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</si>
  <si>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</si>
  <si>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</si>
  <si>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</si>
  <si>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</si>
  <si>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</si>
  <si>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</si>
  <si>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</si>
  <si>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</si>
  <si>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</si>
  <si>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</si>
  <si>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</si>
  <si>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</si>
  <si>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</si>
  <si>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</si>
  <si>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</si>
  <si>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</si>
  <si>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</si>
  <si>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</si>
  <si>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</si>
  <si>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</si>
  <si>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</si>
  <si>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</si>
  <si>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</si>
  <si>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</si>
  <si>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</si>
  <si>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</si>
  <si>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</si>
  <si>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</si>
  <si>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</si>
  <si>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</si>
  <si>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</si>
  <si>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</si>
  <si>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</si>
  <si>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</si>
  <si>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</si>
  <si>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</si>
  <si>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</si>
  <si>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</si>
  <si>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</si>
  <si>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</si>
  <si>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</si>
  <si>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</si>
  <si>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</si>
  <si>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</si>
  <si>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</si>
  <si>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</si>
  <si>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</si>
  <si>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</si>
  <si>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</si>
  <si>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</si>
  <si>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</si>
  <si>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</si>
  <si>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</si>
  <si>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</si>
  <si>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</si>
  <si>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</si>
  <si>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</si>
  <si>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</si>
  <si>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</si>
  <si>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</si>
  <si>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</si>
  <si>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</si>
  <si>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</si>
  <si>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</si>
  <si>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</si>
  <si>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</si>
  <si>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</si>
  <si>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</si>
  <si>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</si>
  <si>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</si>
  <si>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</si>
  <si>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</si>
  <si>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</si>
  <si>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</si>
  <si>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</si>
  <si>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</si>
  <si>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</si>
  <si>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</si>
  <si>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</si>
  <si>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</si>
  <si>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</si>
  <si>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</si>
  <si>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</si>
  <si>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</si>
  <si>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</si>
  <si>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</si>
  <si>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</si>
  <si>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</si>
  <si>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</si>
  <si>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</si>
  <si>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</si>
  <si>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</si>
  <si>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</si>
  <si>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</si>
  <si>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</si>
  <si>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</si>
  <si>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</si>
  <si>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</si>
  <si>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</si>
  <si>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</si>
  <si>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</si>
  <si>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</si>
  <si>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</si>
  <si>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</si>
  <si>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</si>
  <si>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</si>
  <si>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</si>
  <si>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</si>
  <si>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</si>
  <si>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</si>
  <si>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</si>
  <si>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</si>
  <si>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</si>
  <si>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</si>
  <si>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</si>
  <si>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</si>
  <si>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</si>
  <si>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</si>
  <si>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</si>
  <si>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</si>
  <si>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</si>
  <si>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</si>
  <si>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</si>
  <si>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</si>
  <si>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</si>
  <si>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</si>
  <si>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</si>
  <si>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</si>
  <si>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</si>
  <si>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</si>
  <si>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</si>
  <si>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</si>
  <si>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</si>
  <si>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</si>
  <si>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</si>
  <si>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</si>
  <si>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</si>
  <si>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</si>
  <si>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</si>
  <si>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</si>
  <si>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</si>
  <si>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</si>
  <si>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</si>
  <si>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</si>
  <si>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</si>
  <si>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</si>
  <si>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</si>
  <si>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</si>
  <si>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</si>
  <si>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</si>
  <si>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</si>
  <si>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</si>
  <si>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</si>
  <si>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</si>
  <si>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</si>
  <si>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</si>
  <si>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</si>
  <si>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</si>
  <si>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</si>
  <si>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</si>
  <si>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</si>
  <si>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</si>
  <si>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</si>
  <si>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</si>
  <si>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</si>
  <si>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</si>
  <si>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</si>
  <si>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</si>
  <si>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</si>
  <si>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</si>
  <si>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</si>
  <si>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</si>
  <si>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</si>
  <si>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</si>
  <si>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</si>
  <si>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</si>
  <si>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</si>
  <si>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</si>
  <si>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</si>
  <si>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</si>
  <si>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</si>
  <si>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</si>
  <si>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</si>
  <si>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</si>
  <si>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</si>
  <si>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</si>
  <si>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</si>
  <si>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</si>
  <si>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</si>
  <si>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</si>
  <si>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</si>
  <si>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</si>
  <si>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</si>
  <si>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</si>
  <si>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</si>
  <si>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</si>
  <si>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</si>
  <si>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</si>
  <si>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</si>
  <si>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</si>
  <si>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</si>
  <si>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</si>
  <si>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</si>
  <si>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</si>
  <si>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</si>
  <si>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</si>
  <si>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</si>
  <si>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</si>
  <si>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</si>
  <si>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</si>
  <si>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</si>
  <si>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</si>
  <si>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</si>
  <si>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</si>
  <si>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</si>
  <si>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</si>
  <si>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</si>
  <si>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</si>
  <si>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</si>
  <si>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</si>
  <si>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</si>
  <si>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</si>
  <si>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</si>
  <si>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</si>
  <si>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</si>
  <si>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</si>
  <si>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</si>
  <si>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</si>
  <si>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</si>
  <si>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</si>
  <si>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</si>
  <si>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</si>
  <si>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</si>
  <si>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</si>
  <si>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</si>
  <si>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</si>
  <si>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</si>
  <si>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</si>
  <si>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</si>
  <si>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</si>
  <si>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</si>
  <si>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</si>
  <si>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</si>
  <si>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</si>
  <si>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</si>
  <si>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</si>
  <si>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</si>
  <si>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</si>
  <si>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</si>
  <si>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</si>
  <si>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</si>
  <si>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</si>
  <si>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</si>
  <si>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</si>
  <si>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</si>
  <si>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</si>
  <si>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</si>
  <si>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</si>
  <si>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</si>
  <si>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</si>
  <si>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</si>
  <si>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</si>
  <si>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</si>
  <si>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</si>
  <si>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</si>
  <si>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</si>
  <si>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</si>
  <si>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</si>
  <si>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</si>
  <si>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</si>
  <si>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</si>
  <si>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</si>
  <si>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</si>
  <si>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</si>
  <si>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</si>
  <si>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</si>
  <si>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</si>
  <si>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</si>
  <si>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</si>
  <si>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</si>
  <si>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</si>
  <si>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</si>
  <si>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</si>
  <si>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</si>
  <si>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</si>
  <si>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</si>
  <si>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</si>
  <si>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</si>
  <si>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</si>
  <si>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</si>
  <si>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</si>
  <si>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</si>
  <si>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</si>
  <si>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</si>
  <si>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</si>
  <si>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</si>
  <si>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</si>
  <si>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</si>
  <si>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</si>
  <si>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</si>
  <si>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</si>
  <si>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</si>
  <si>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</si>
  <si>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</si>
  <si>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</si>
  <si>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</si>
  <si>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</si>
  <si>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</si>
  <si>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</si>
  <si>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</si>
  <si>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</si>
  <si>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</si>
  <si>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</si>
  <si>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</si>
  <si>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</si>
  <si>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</si>
  <si>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</si>
  <si>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</si>
  <si>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</si>
  <si>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</si>
  <si>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</si>
  <si>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</si>
  <si>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</si>
  <si>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</si>
  <si>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</si>
  <si>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</si>
  <si>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</si>
  <si>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</si>
  <si>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</si>
  <si>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</si>
  <si>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</si>
  <si>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</si>
  <si>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</si>
  <si>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</si>
  <si>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</si>
  <si>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</si>
  <si>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</si>
  <si>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</si>
  <si>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</si>
  <si>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</si>
  <si>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</si>
  <si>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</si>
  <si>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</si>
  <si>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</si>
  <si>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</si>
  <si>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</si>
  <si>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</si>
  <si>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</si>
  <si>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</si>
  <si>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</si>
  <si>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</si>
  <si>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</si>
  <si>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</si>
  <si>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</si>
  <si>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</si>
  <si>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</si>
  <si>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</si>
  <si>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</si>
  <si>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</si>
  <si>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</si>
  <si>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</si>
  <si>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</si>
  <si>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</si>
  <si>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</si>
  <si>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</si>
  <si>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</si>
  <si>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</si>
  <si>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</si>
  <si>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</si>
  <si>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</si>
  <si>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</si>
  <si>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</si>
  <si>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</si>
  <si>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</si>
  <si>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</si>
  <si>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</si>
  <si>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</si>
  <si>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</si>
  <si>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</si>
  <si>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</si>
  <si>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</si>
  <si>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</si>
  <si>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</si>
  <si>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</si>
  <si>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</si>
  <si>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</si>
  <si>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</si>
  <si>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</si>
  <si>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</si>
  <si>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</si>
  <si>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</si>
  <si>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</si>
  <si>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</si>
  <si>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</si>
  <si>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</si>
  <si>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</si>
  <si>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</si>
  <si>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</si>
  <si>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</si>
  <si>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</si>
  <si>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</si>
  <si>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</si>
  <si>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</si>
  <si>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</si>
  <si>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</si>
  <si>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</si>
  <si>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</si>
  <si>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</si>
  <si>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</si>
  <si>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</si>
  <si>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</si>
  <si>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</si>
  <si>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</si>
  <si>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</si>
  <si>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</si>
  <si>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</si>
  <si>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</si>
  <si>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</si>
  <si>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</si>
  <si>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</si>
  <si>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</si>
  <si>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</si>
  <si>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</si>
  <si>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</si>
  <si>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</si>
  <si>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</si>
  <si>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</si>
  <si>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</si>
  <si>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</si>
  <si>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</si>
  <si>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</si>
  <si>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</si>
  <si>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</si>
  <si>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</si>
  <si>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</si>
  <si>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</si>
  <si>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</si>
  <si>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</si>
  <si>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</si>
  <si>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</si>
  <si>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</si>
  <si>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</si>
  <si>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</si>
  <si>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</si>
  <si>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</si>
  <si>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</si>
  <si>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</si>
  <si>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</si>
  <si>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</si>
  <si>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</si>
  <si>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</si>
  <si>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</si>
  <si>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</si>
  <si>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</si>
  <si>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</si>
  <si>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</si>
  <si>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</si>
  <si>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</si>
  <si>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</si>
  <si>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</si>
  <si>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</si>
  <si>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</si>
  <si>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</si>
  <si>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</si>
  <si>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</si>
  <si>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</si>
  <si>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</si>
  <si>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</si>
  <si>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</si>
  <si>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</si>
  <si>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</si>
  <si>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</si>
  <si>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</si>
  <si>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</si>
  <si>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</si>
  <si>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</si>
  <si>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</si>
  <si>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</si>
  <si>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</si>
  <si>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</si>
  <si>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</si>
  <si>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</si>
  <si>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</si>
  <si>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</si>
  <si>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</si>
  <si>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</si>
  <si>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</si>
  <si>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</si>
  <si>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</si>
  <si>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</si>
  <si>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</si>
  <si>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</si>
  <si>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</si>
  <si>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</si>
  <si>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</si>
  <si>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</si>
  <si>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</si>
  <si>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</si>
  <si>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</si>
  <si>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</si>
  <si>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</si>
  <si>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</si>
  <si>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</si>
  <si>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</si>
  <si>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</si>
  <si>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</si>
  <si>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</si>
  <si>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</si>
  <si>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</si>
  <si>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</si>
  <si>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</si>
  <si>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</si>
  <si>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</si>
  <si>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</si>
  <si>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</si>
  <si>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</si>
  <si>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</si>
  <si>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</si>
  <si>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</si>
  <si>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</si>
  <si>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</si>
  <si>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</si>
  <si>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</si>
  <si>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</si>
  <si>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</si>
  <si>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</si>
  <si>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</si>
  <si>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</si>
  <si>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</si>
  <si>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</si>
  <si>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</si>
  <si>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</si>
  <si>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</si>
  <si>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</si>
  <si>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</si>
  <si>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</si>
  <si>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</si>
  <si>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</si>
  <si>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</si>
  <si>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</si>
  <si>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</si>
  <si>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</si>
  <si>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</si>
  <si>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</si>
  <si>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</si>
  <si>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</si>
  <si>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</si>
  <si>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</si>
  <si>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</si>
  <si>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</si>
  <si>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</si>
  <si>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</si>
  <si>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</si>
  <si>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</si>
  <si>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</si>
  <si>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</si>
  <si>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</si>
  <si>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</si>
  <si>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</si>
  <si>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</si>
  <si>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</si>
  <si>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</si>
  <si>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</si>
  <si>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</si>
  <si>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</si>
  <si>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</si>
  <si>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</si>
  <si>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</si>
  <si>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</si>
  <si>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</si>
  <si>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</si>
  <si>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</si>
  <si>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</si>
  <si>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</si>
  <si>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</si>
  <si>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</si>
  <si>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</si>
  <si>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</si>
  <si>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</si>
  <si>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</si>
  <si>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</si>
  <si>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</si>
  <si>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</si>
  <si>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</si>
  <si>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</si>
  <si>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</si>
  <si>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</si>
  <si>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</si>
  <si>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</si>
  <si>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</si>
  <si>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</si>
  <si>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</si>
  <si>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</si>
  <si>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</si>
  <si>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</si>
  <si>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</si>
  <si>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</si>
  <si>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</si>
  <si>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</si>
  <si>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</si>
  <si>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</si>
  <si>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</si>
  <si>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</si>
  <si>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</si>
  <si>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</si>
  <si>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</si>
  <si>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</si>
  <si>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</si>
  <si>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</si>
  <si>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</si>
  <si>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</si>
  <si>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</si>
  <si>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</si>
  <si>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</si>
  <si>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</si>
  <si>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</si>
  <si>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</si>
  <si>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</si>
  <si>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</si>
  <si>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</si>
  <si>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</si>
  <si>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</si>
  <si>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</si>
  <si>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</si>
  <si>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</si>
  <si>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</si>
  <si>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</si>
  <si>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</si>
  <si>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</si>
  <si>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</si>
  <si>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</si>
  <si>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</si>
  <si>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</si>
  <si>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</si>
  <si>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</si>
  <si>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</si>
  <si>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</si>
  <si>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</si>
  <si>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</si>
  <si>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</si>
  <si>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</si>
  <si>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</si>
  <si>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</si>
  <si>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</si>
  <si>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</si>
  <si>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</si>
  <si>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</si>
  <si>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</si>
  <si>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</si>
  <si>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</si>
  <si>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</si>
  <si>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</si>
  <si>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</si>
  <si>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</si>
  <si>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</si>
  <si>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</si>
  <si>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</si>
  <si>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</si>
  <si>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</si>
  <si>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</si>
  <si>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</si>
  <si>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</si>
  <si>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</si>
  <si>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</si>
  <si>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</si>
  <si>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</si>
  <si>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</si>
  <si>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</si>
  <si>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</si>
  <si>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</si>
  <si>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</si>
  <si>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</si>
  <si>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</si>
  <si>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</si>
  <si>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</si>
  <si>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</si>
  <si>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</si>
  <si>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</si>
  <si>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</si>
  <si>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</si>
  <si>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</si>
  <si>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</si>
  <si>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</si>
  <si>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</si>
  <si>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</si>
  <si>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</si>
  <si>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</si>
  <si>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</si>
  <si>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</si>
  <si>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</si>
  <si>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</si>
  <si>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</si>
  <si>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</si>
  <si>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</si>
  <si>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</si>
  <si>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</si>
  <si>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</si>
  <si>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</si>
  <si>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</si>
  <si>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</si>
  <si>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</si>
  <si>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</si>
  <si>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</si>
  <si>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</si>
  <si>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</si>
  <si>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</si>
  <si>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</si>
  <si>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</si>
  <si>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</si>
  <si>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</si>
  <si>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</si>
  <si>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</si>
  <si>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</si>
  <si>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</si>
  <si>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</si>
  <si>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</si>
  <si>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</si>
  <si>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</si>
  <si>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</si>
  <si>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</si>
  <si>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</si>
  <si>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</si>
  <si>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</si>
  <si>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</si>
  <si>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</si>
  <si>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</si>
  <si>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</si>
  <si>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</si>
  <si>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</si>
  <si>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</si>
  <si>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</si>
  <si>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</si>
  <si>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</si>
  <si>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</si>
  <si>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</si>
  <si>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</si>
  <si>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</si>
  <si>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</si>
  <si>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</si>
  <si>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</si>
  <si>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</si>
  <si>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</si>
  <si>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</si>
  <si>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</si>
  <si>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</si>
  <si>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</si>
  <si>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</si>
  <si>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</si>
  <si>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</si>
  <si>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</si>
  <si>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</si>
  <si>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</si>
  <si>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</si>
  <si>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</si>
  <si>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</si>
  <si>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</si>
  <si>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</si>
  <si>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</si>
  <si>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</si>
  <si>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</si>
  <si>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</si>
  <si>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</si>
  <si>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</si>
  <si>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</si>
  <si>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</si>
  <si>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</si>
  <si>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</si>
  <si>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</si>
  <si>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</si>
  <si>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</si>
  <si>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</si>
  <si>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</si>
  <si>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</si>
  <si>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</si>
  <si>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</si>
  <si>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</si>
  <si>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</si>
  <si>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</si>
  <si>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</si>
  <si>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</si>
  <si>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</si>
  <si>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</si>
  <si>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</si>
  <si>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</si>
  <si>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</si>
  <si>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</si>
  <si>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</si>
  <si>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</si>
  <si>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</si>
  <si>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</si>
  <si>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</si>
  <si>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</si>
  <si>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</si>
  <si>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</si>
  <si>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</si>
  <si>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</si>
  <si>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</si>
  <si>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</si>
  <si>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</si>
  <si>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</si>
  <si>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</si>
  <si>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</si>
  <si>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</si>
  <si>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</si>
  <si>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</si>
  <si>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</si>
  <si>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</si>
  <si>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</si>
  <si>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</si>
  <si>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</si>
  <si>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</si>
  <si>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</si>
  <si>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</si>
  <si>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</si>
  <si>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</si>
  <si>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</si>
  <si>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</si>
  <si>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</si>
  <si>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</si>
  <si>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</si>
  <si>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</si>
  <si>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</si>
  <si>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</si>
  <si>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</si>
  <si>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</si>
  <si>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</si>
  <si>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</si>
  <si>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</si>
  <si>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</si>
  <si>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</si>
  <si>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</si>
  <si>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</si>
  <si>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</si>
  <si>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</si>
  <si>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</si>
  <si>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</si>
  <si>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</si>
  <si>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</si>
  <si>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</si>
  <si>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</si>
  <si>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</si>
  <si>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</si>
  <si>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</si>
  <si>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</si>
  <si>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</si>
  <si>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</si>
  <si>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</si>
  <si>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</si>
  <si>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</si>
  <si>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</si>
  <si>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</si>
  <si>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</si>
  <si>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</si>
  <si>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</si>
  <si>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</si>
  <si>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</si>
  <si>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</si>
  <si>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</si>
  <si>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</si>
  <si>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</si>
  <si>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</si>
  <si>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</si>
  <si>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</si>
  <si>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</si>
  <si>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</si>
  <si>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</si>
  <si>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</si>
  <si>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</si>
  <si>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</si>
  <si>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</si>
  <si>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</si>
  <si>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</si>
  <si>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</si>
  <si>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</si>
  <si>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</si>
  <si>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</si>
  <si>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</si>
  <si>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</si>
  <si>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</si>
  <si>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</si>
  <si>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</si>
  <si>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</si>
  <si>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</si>
  <si>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</si>
  <si>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</si>
  <si>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</si>
  <si>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</si>
  <si>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</si>
  <si>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</si>
  <si>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</si>
  <si>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</si>
  <si>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</si>
  <si>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</si>
  <si>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</si>
  <si>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</si>
  <si>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</si>
  <si>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</si>
  <si>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</si>
  <si>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</si>
  <si>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</si>
  <si>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</si>
  <si>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</si>
  <si>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</si>
  <si>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</si>
  <si>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</si>
  <si>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</si>
  <si>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</si>
  <si>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</si>
  <si>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</si>
  <si>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</si>
  <si>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</si>
  <si>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</si>
  <si>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</si>
  <si>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</si>
  <si>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</si>
  <si>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</si>
  <si>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</si>
  <si>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</si>
  <si>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</si>
  <si>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</si>
  <si>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</si>
  <si>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</si>
  <si>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</si>
  <si>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</si>
  <si>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</si>
  <si>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</si>
  <si>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</si>
  <si>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</si>
  <si>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</si>
  <si>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</si>
  <si>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</si>
  <si>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</si>
  <si>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</si>
  <si>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</si>
  <si>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</si>
  <si>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</si>
  <si>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</si>
  <si>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</si>
  <si>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</si>
  <si>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</si>
  <si>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</si>
  <si>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</si>
  <si>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</si>
  <si>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</si>
  <si>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</si>
  <si>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</si>
  <si>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</si>
  <si>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</si>
  <si>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</si>
  <si>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</si>
  <si>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</si>
  <si>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</si>
  <si>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</si>
  <si>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</si>
  <si>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</si>
  <si>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</si>
  <si>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</si>
  <si>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</si>
  <si>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</si>
  <si>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</si>
  <si>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</si>
  <si>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</si>
  <si>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</si>
  <si>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</si>
  <si>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</si>
  <si>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</si>
  <si>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</si>
  <si>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</si>
  <si>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</si>
  <si>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</si>
  <si>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</si>
  <si>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</si>
  <si>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</si>
  <si>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</si>
  <si>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</si>
  <si>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</si>
  <si>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</si>
  <si>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</si>
  <si>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</si>
  <si>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</si>
  <si>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</si>
  <si>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</si>
  <si>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</si>
  <si>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</si>
  <si>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</si>
  <si>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</si>
  <si>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</si>
  <si>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</si>
  <si>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</si>
  <si>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</si>
  <si>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</si>
  <si>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</si>
  <si>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</si>
  <si>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</si>
  <si>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</si>
  <si>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</si>
  <si>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</si>
  <si>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</si>
  <si>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</si>
  <si>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</si>
  <si>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</si>
  <si>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</si>
  <si>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</si>
  <si>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</si>
  <si>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</si>
  <si>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</si>
  <si>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</si>
  <si>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</si>
  <si>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</si>
  <si>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</si>
  <si>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</si>
  <si>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</si>
  <si>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</si>
  <si>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</si>
  <si>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</si>
  <si>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</si>
  <si>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</si>
  <si>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</si>
  <si>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</si>
  <si>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</si>
  <si>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</si>
  <si>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</si>
  <si>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</si>
  <si>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</si>
  <si>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</si>
  <si>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</si>
  <si>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</si>
  <si>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</si>
  <si>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</si>
  <si>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</si>
  <si>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</si>
  <si>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</si>
  <si>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</si>
  <si>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</si>
  <si>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</si>
  <si>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</si>
  <si>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</si>
  <si>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</si>
  <si>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</si>
  <si>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</si>
  <si>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</si>
  <si>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</si>
  <si>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</si>
  <si>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</si>
  <si>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</si>
  <si>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</si>
  <si>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</si>
  <si>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</si>
  <si>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</si>
  <si>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</si>
  <si>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</si>
  <si>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</si>
  <si>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</si>
  <si>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</si>
  <si>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</si>
  <si>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</si>
  <si>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</si>
  <si>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</si>
  <si>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</si>
  <si>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</si>
  <si>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</si>
  <si>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</si>
  <si>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</si>
  <si>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</si>
  <si>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</si>
  <si>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</si>
  <si>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</si>
  <si>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</si>
  <si>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</si>
  <si>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</si>
  <si>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</si>
  <si>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</si>
  <si>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</si>
  <si>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</si>
  <si>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</si>
  <si>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</si>
  <si>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</si>
  <si>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</si>
  <si>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</si>
  <si>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</si>
  <si>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</si>
  <si>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</si>
  <si>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</si>
  <si>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</si>
  <si>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</si>
  <si>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</si>
  <si>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</si>
  <si>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</si>
  <si>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</si>
  <si>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</si>
  <si>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</si>
  <si>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</si>
  <si>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</si>
  <si>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</si>
  <si>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</si>
  <si>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</si>
  <si>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</si>
  <si>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</si>
  <si>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</si>
  <si>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</si>
  <si>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</si>
  <si>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</si>
  <si>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</si>
  <si>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</si>
  <si>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</si>
  <si>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</si>
  <si>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</si>
  <si>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</si>
  <si>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</si>
  <si>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</si>
  <si>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</si>
  <si>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</si>
  <si>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</si>
  <si>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</si>
  <si>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</si>
  <si>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</si>
  <si>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</si>
  <si>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</si>
  <si>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</si>
  <si>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</si>
  <si>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</si>
  <si>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</si>
  <si>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</si>
  <si>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</si>
  <si>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</si>
  <si>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</si>
  <si>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</si>
  <si>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</si>
  <si>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</si>
  <si>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</si>
  <si>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</si>
  <si>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</si>
  <si>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</si>
  <si>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</si>
  <si>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</si>
  <si>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</si>
  <si>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</si>
  <si>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</si>
  <si>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</si>
  <si>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</si>
  <si>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</si>
  <si>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</si>
  <si>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</si>
  <si>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</si>
  <si>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</si>
  <si>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</si>
  <si>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</si>
  <si>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</si>
  <si>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</si>
  <si>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</si>
  <si>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</si>
  <si>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</si>
  <si>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</si>
  <si>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</si>
  <si>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</si>
  <si>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</si>
  <si>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</si>
  <si>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</si>
  <si>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</si>
  <si>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</si>
  <si>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</si>
  <si>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</si>
  <si>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</si>
  <si>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</si>
  <si>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</si>
  <si>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</si>
  <si>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</si>
  <si>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</si>
  <si>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</si>
  <si>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</si>
  <si>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</si>
  <si>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</si>
  <si>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</si>
  <si>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</si>
  <si>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</si>
  <si>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</si>
  <si>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</si>
  <si>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</si>
  <si>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</si>
  <si>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</si>
  <si>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</si>
  <si>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</si>
  <si>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</si>
  <si>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</si>
  <si>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</si>
  <si>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</si>
  <si>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</si>
  <si>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</si>
  <si>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</si>
  <si>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</si>
  <si>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</si>
  <si>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</si>
  <si>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</si>
  <si>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</si>
  <si>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</si>
  <si>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</si>
  <si>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</si>
  <si>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</si>
  <si>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</si>
  <si>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</si>
  <si>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</si>
  <si>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</si>
  <si>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</si>
  <si>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</si>
  <si>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</si>
  <si>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</si>
  <si>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</si>
  <si>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</si>
  <si>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</si>
  <si>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</si>
  <si>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</si>
  <si>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</si>
  <si>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</si>
  <si>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</si>
  <si>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</si>
  <si>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</si>
  <si>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</si>
  <si>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</si>
  <si>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</si>
  <si>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</si>
  <si>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</si>
  <si>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</si>
  <si>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</si>
  <si>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</si>
  <si>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</si>
  <si>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</si>
  <si>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</si>
  <si>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</si>
  <si>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</si>
  <si>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</si>
  <si>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</si>
  <si>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</si>
  <si>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</si>
  <si>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</si>
  <si>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</si>
  <si>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</si>
  <si>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</si>
  <si>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</si>
  <si>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</si>
  <si>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</si>
  <si>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</si>
  <si>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</si>
  <si>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</si>
  <si>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</si>
  <si>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</si>
  <si>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</si>
  <si>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</si>
  <si>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</si>
  <si>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</si>
  <si>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</si>
  <si>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</si>
  <si>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</si>
  <si>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</si>
  <si>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</si>
  <si>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</si>
  <si>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</si>
  <si>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</si>
  <si>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</si>
  <si>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</si>
  <si>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</si>
  <si>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</si>
  <si>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</si>
  <si>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</si>
  <si>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</si>
  <si>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</si>
  <si>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</si>
  <si>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</si>
  <si>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</si>
  <si>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</si>
  <si>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</si>
  <si>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</si>
  <si>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</si>
  <si>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</si>
  <si>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</si>
  <si>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</si>
  <si>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</si>
  <si>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</si>
  <si>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</si>
  <si>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</si>
  <si>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</si>
  <si>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</si>
  <si>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</si>
  <si>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</si>
  <si>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</si>
  <si>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</si>
  <si>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</si>
  <si>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</si>
  <si>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</si>
  <si>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</si>
  <si>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</si>
  <si>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</si>
  <si>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</si>
  <si>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</si>
  <si>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</si>
  <si>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</si>
  <si>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</si>
  <si>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</si>
  <si>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</si>
  <si>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</si>
  <si>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</si>
  <si>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</si>
  <si>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</si>
  <si>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</si>
  <si>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</si>
  <si>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</si>
  <si>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</si>
  <si>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</si>
  <si>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</si>
  <si>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</si>
  <si>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</si>
  <si>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</si>
  <si>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</si>
  <si>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</si>
  <si>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</si>
  <si>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</si>
  <si>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</si>
  <si>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</si>
  <si>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</si>
  <si>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</si>
  <si>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</si>
  <si>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</si>
  <si>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</si>
  <si>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</si>
  <si>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</si>
  <si>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</si>
  <si>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</si>
  <si>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</si>
  <si>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</si>
  <si>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</si>
  <si>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</si>
  <si>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</si>
  <si>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</si>
  <si>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</si>
  <si>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</si>
  <si>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</si>
  <si>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</si>
  <si>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</si>
  <si>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</si>
  <si>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</si>
  <si>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</si>
  <si>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</si>
  <si>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</si>
  <si>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</si>
  <si>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</si>
  <si>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</si>
  <si>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</si>
  <si>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</si>
  <si>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</si>
  <si>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</si>
  <si>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</si>
  <si>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</si>
  <si>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</si>
  <si>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</si>
  <si>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</si>
  <si>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</si>
  <si>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</si>
  <si>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</si>
  <si>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</si>
  <si>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</si>
  <si>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</si>
  <si>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</si>
  <si>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</si>
  <si>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</si>
  <si>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</si>
  <si>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</si>
  <si>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</si>
  <si>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</si>
  <si>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</si>
  <si>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</si>
  <si>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</si>
  <si>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</si>
  <si>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</si>
  <si>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</si>
  <si>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</si>
  <si>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</si>
  <si>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</si>
  <si>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</si>
  <si>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</si>
  <si>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</si>
  <si>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</si>
  <si>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</si>
  <si>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</si>
  <si>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</si>
  <si>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</si>
  <si>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</si>
  <si>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</si>
  <si>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</si>
  <si>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</si>
  <si>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</si>
  <si>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</si>
  <si>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</si>
  <si>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</si>
  <si>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</si>
  <si>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</si>
  <si>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</si>
  <si>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</si>
  <si>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</si>
  <si>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</si>
  <si>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</si>
  <si>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</si>
  <si>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</si>
  <si>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</si>
  <si>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</si>
  <si>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</si>
  <si>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</si>
  <si>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</si>
  <si>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</si>
  <si>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</si>
  <si>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</si>
  <si>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</si>
  <si>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</si>
  <si>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</si>
  <si>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</si>
  <si>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</si>
  <si>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</si>
  <si>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</si>
  <si>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</si>
  <si>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</si>
  <si>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</si>
  <si>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</si>
  <si>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</si>
  <si>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</si>
  <si>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</si>
  <si>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</si>
  <si>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</si>
  <si>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</si>
  <si>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</si>
  <si>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</si>
  <si>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</si>
  <si>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</si>
  <si>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</si>
  <si>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</si>
  <si>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</si>
  <si>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</si>
  <si>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</si>
  <si>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</si>
  <si>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</si>
  <si>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</si>
  <si>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</si>
  <si>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</si>
  <si>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</si>
  <si>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</si>
  <si>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</si>
  <si>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</si>
  <si>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</si>
  <si>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</si>
  <si>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</si>
  <si>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</si>
  <si>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</si>
  <si>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</si>
  <si>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</si>
  <si>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</si>
  <si>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</si>
  <si>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</si>
  <si>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</si>
  <si>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</si>
  <si>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</si>
  <si>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</si>
  <si>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</si>
  <si>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</si>
  <si>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</si>
  <si>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</si>
  <si>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</si>
  <si>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</si>
  <si>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</si>
  <si>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</si>
  <si>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</si>
  <si>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</si>
  <si>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</si>
  <si>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</si>
  <si>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</si>
  <si>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</si>
  <si>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</si>
  <si>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</si>
  <si>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</si>
  <si>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</si>
  <si>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</si>
  <si>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</si>
  <si>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</si>
  <si>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</si>
  <si>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</si>
  <si>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</si>
  <si>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</si>
  <si>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</si>
  <si>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</si>
  <si>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</si>
  <si>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</si>
  <si>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</si>
  <si>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</si>
  <si>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</si>
  <si>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</si>
  <si>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</si>
  <si>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</si>
  <si>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</si>
  <si>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</si>
  <si>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</si>
  <si>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</si>
  <si>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</si>
  <si>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</si>
  <si>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</si>
  <si>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</si>
  <si>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</si>
  <si>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</si>
  <si>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</si>
  <si>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</si>
  <si>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</si>
  <si>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</si>
  <si>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</si>
  <si>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</si>
  <si>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</si>
  <si>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</si>
  <si>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</si>
  <si>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</si>
  <si>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</si>
  <si>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</si>
  <si>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</si>
  <si>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</si>
  <si>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</si>
  <si>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</si>
  <si>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</si>
  <si>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</si>
  <si>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</si>
  <si>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</si>
  <si>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</si>
  <si>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</si>
  <si>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</si>
  <si>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</si>
  <si>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</si>
  <si>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</si>
  <si>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</si>
  <si>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</si>
  <si>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</si>
  <si>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</si>
  <si>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</si>
  <si>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</si>
  <si>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</si>
  <si>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</si>
  <si>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</si>
  <si>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</si>
  <si>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</si>
  <si>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</si>
  <si>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</si>
  <si>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</si>
  <si>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</si>
  <si>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</si>
  <si>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</si>
  <si>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</si>
  <si>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</si>
  <si>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</si>
  <si>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</si>
  <si>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</si>
  <si>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</si>
  <si>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</si>
  <si>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</si>
  <si>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</si>
  <si>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</si>
  <si>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</si>
  <si>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</si>
  <si>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</si>
  <si>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</si>
  <si>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</si>
  <si>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</si>
  <si>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</si>
  <si>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</si>
  <si>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</si>
  <si>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</si>
  <si>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</si>
  <si>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</si>
  <si>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</si>
  <si>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</si>
  <si>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</si>
  <si>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</si>
  <si>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</si>
  <si>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</si>
  <si>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</si>
  <si>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</si>
  <si>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</si>
  <si>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</si>
  <si>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</si>
  <si>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</si>
  <si>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</si>
  <si>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</si>
  <si>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</si>
  <si>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</si>
  <si>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</si>
  <si>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</si>
  <si>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</si>
  <si>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</si>
  <si>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</si>
  <si>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</si>
  <si>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</si>
  <si>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</si>
  <si>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</si>
  <si>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</si>
  <si>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</si>
  <si>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</si>
  <si>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</si>
  <si>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</si>
  <si>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</si>
  <si>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</si>
  <si>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</si>
  <si>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</si>
  <si>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</si>
  <si>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</si>
  <si>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</si>
  <si>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</si>
  <si>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</si>
  <si>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</si>
  <si>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</si>
  <si>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</si>
  <si>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</si>
  <si>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</si>
  <si>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</si>
  <si>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</si>
  <si>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</si>
  <si>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</si>
  <si>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</si>
  <si>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</si>
  <si>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</si>
  <si>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</si>
  <si>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</si>
  <si>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</si>
  <si>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</si>
  <si>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</si>
  <si>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</si>
  <si>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</si>
  <si>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</si>
  <si>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</si>
  <si>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</si>
  <si>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</si>
  <si>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</si>
  <si>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</si>
  <si>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</si>
  <si>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</si>
  <si>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</si>
  <si>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</si>
  <si>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</si>
  <si>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</si>
  <si>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</si>
  <si>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</si>
  <si>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</si>
  <si>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</si>
  <si>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</si>
  <si>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</si>
  <si>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</si>
  <si>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</si>
  <si>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</si>
  <si>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</si>
  <si>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</si>
  <si>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</si>
  <si>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</si>
  <si>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</si>
  <si>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</si>
  <si>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</si>
  <si>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</si>
  <si>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</si>
  <si>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</si>
  <si>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</si>
  <si>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</si>
  <si>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</si>
  <si>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</si>
  <si>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</si>
  <si>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</si>
  <si>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</si>
  <si>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</si>
  <si>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</si>
  <si>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</si>
  <si>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</si>
  <si>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</si>
  <si>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</si>
  <si>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</si>
  <si>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</si>
  <si>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</si>
  <si>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</si>
  <si>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</si>
  <si>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</si>
  <si>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</si>
  <si>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</si>
  <si>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</si>
  <si>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</si>
  <si>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</si>
  <si>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</si>
  <si>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</si>
  <si>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</si>
  <si>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</si>
  <si>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</si>
  <si>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</si>
  <si>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</si>
  <si>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</si>
  <si>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</si>
  <si>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</si>
  <si>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</si>
  <si>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</si>
  <si>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</si>
  <si>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</si>
  <si>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</si>
  <si>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</si>
  <si>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</si>
  <si>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</si>
  <si>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</si>
  <si>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</si>
  <si>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</si>
  <si>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</si>
  <si>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</si>
  <si>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</si>
  <si>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</si>
  <si>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</si>
  <si>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</si>
  <si>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</si>
  <si>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</si>
  <si>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</si>
  <si>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</si>
  <si>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</si>
  <si>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</si>
  <si>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</si>
  <si>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</si>
  <si>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</si>
  <si>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</si>
  <si>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</si>
  <si>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</si>
  <si>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</si>
  <si>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</si>
  <si>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</si>
  <si>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</si>
  <si>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</si>
  <si>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</si>
  <si>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</si>
  <si>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</si>
  <si>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</si>
  <si>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</si>
  <si>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</si>
  <si>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</si>
  <si>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</si>
  <si>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</si>
  <si>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</si>
  <si>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</si>
  <si>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</si>
  <si>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</si>
  <si>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</si>
  <si>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</si>
  <si>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</si>
  <si>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</si>
  <si>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</si>
  <si>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</si>
  <si>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</si>
  <si>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</si>
  <si>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</si>
  <si>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</si>
  <si>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</si>
  <si>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</si>
  <si>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</si>
  <si>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</si>
  <si>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</si>
  <si>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</si>
  <si>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</si>
  <si>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</si>
  <si>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</si>
  <si>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</si>
  <si>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</si>
  <si>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</si>
  <si>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</si>
  <si>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</si>
  <si>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</si>
  <si>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</si>
  <si>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</si>
  <si>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</si>
  <si>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</si>
  <si>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</si>
  <si>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</si>
  <si>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</si>
  <si>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</si>
  <si>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</si>
  <si>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</si>
  <si>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</si>
  <si>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</si>
  <si>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</si>
  <si>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</si>
  <si>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</si>
  <si>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</si>
  <si>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</si>
  <si>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</si>
  <si>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</si>
  <si>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</si>
  <si>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</si>
  <si>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</si>
  <si>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</si>
  <si>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</si>
  <si>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</si>
  <si>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</si>
  <si>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</si>
  <si>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</si>
  <si>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</si>
  <si>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</si>
  <si>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</si>
  <si>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</si>
  <si>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</si>
  <si>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</si>
  <si>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</si>
  <si>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</si>
  <si>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</si>
  <si>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</si>
  <si>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</si>
  <si>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</si>
  <si>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</si>
  <si>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</si>
  <si>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</si>
  <si>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</si>
  <si>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</si>
  <si>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</si>
  <si>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</si>
  <si>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</si>
  <si>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</si>
  <si>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</si>
  <si>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</si>
  <si>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</si>
  <si>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</si>
  <si>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</si>
  <si>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</si>
  <si>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</si>
  <si>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</si>
  <si>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</si>
  <si>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</si>
  <si>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</si>
  <si>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</si>
  <si>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</si>
  <si>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</si>
  <si>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</si>
  <si>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</si>
  <si>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</si>
  <si>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</si>
  <si>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</si>
  <si>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</si>
  <si>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</si>
  <si>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</si>
  <si>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</si>
  <si>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</si>
  <si>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</si>
  <si>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</si>
  <si>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</si>
  <si>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</si>
  <si>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</si>
  <si>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</si>
  <si>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</si>
  <si>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</si>
  <si>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</si>
  <si>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</si>
  <si>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</si>
  <si>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</si>
  <si>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</si>
  <si>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</si>
  <si>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</si>
  <si>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</si>
  <si>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</si>
  <si>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</si>
  <si>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</si>
  <si>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</si>
  <si>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</si>
  <si>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</si>
  <si>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</si>
  <si>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</si>
  <si>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</si>
  <si>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</si>
  <si>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</si>
  <si>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</si>
  <si>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</si>
  <si>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</si>
  <si>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</si>
  <si>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</si>
  <si>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</si>
  <si>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</si>
  <si>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</si>
  <si>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</si>
  <si>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</si>
  <si>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</si>
  <si>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</si>
  <si>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</si>
  <si>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</si>
  <si>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</si>
  <si>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</si>
  <si>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</si>
  <si>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</si>
  <si>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</si>
  <si>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</si>
  <si>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</si>
  <si>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</si>
  <si>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</si>
  <si>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</si>
  <si>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</si>
  <si>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</si>
  <si>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</si>
  <si>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</si>
  <si>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</si>
  <si>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</si>
  <si>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</si>
  <si>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</si>
  <si>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</si>
  <si>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</si>
  <si>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</si>
  <si>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</si>
  <si>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</si>
  <si>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</si>
  <si>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</si>
  <si>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</si>
  <si>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</si>
  <si>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</si>
  <si>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</si>
  <si>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</si>
  <si>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</si>
  <si>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</si>
  <si>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</si>
  <si>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</si>
  <si>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</si>
  <si>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</si>
  <si>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</si>
  <si>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</si>
  <si>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</si>
  <si>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</si>
  <si>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</si>
  <si>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</si>
  <si>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</si>
  <si>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</si>
  <si>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</si>
  <si>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</si>
  <si>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</si>
  <si>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</si>
  <si>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</si>
  <si>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</si>
  <si>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</si>
  <si>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</si>
  <si>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</si>
  <si>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</si>
  <si>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</si>
  <si>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</si>
  <si>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</si>
  <si>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</si>
  <si>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</si>
  <si>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</si>
  <si>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</si>
  <si>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</si>
  <si>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</si>
  <si>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</si>
  <si>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</si>
  <si>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</si>
  <si>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</si>
  <si>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</si>
  <si>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</si>
  <si>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</si>
  <si>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</si>
  <si>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</si>
  <si>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</si>
  <si>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</si>
  <si>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</si>
  <si>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</si>
  <si>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</si>
  <si>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</si>
  <si>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</si>
  <si>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</si>
  <si>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</si>
  <si>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</si>
  <si>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</si>
  <si>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</si>
  <si>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</si>
  <si>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</si>
  <si>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</si>
  <si>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</si>
  <si>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</si>
  <si>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</si>
  <si>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</si>
  <si>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</si>
  <si>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</si>
  <si>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</si>
  <si>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</si>
  <si>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</si>
  <si>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</si>
  <si>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</si>
  <si>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</si>
  <si>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</si>
  <si>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</si>
  <si>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</si>
  <si>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</si>
  <si>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</si>
  <si>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</si>
  <si>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</si>
  <si>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</si>
  <si>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</si>
  <si>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</si>
  <si>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</si>
  <si>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</si>
  <si>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</si>
  <si>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</si>
  <si>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</si>
  <si>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</si>
  <si>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</si>
  <si>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</si>
  <si>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</si>
  <si>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</si>
  <si>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</si>
  <si>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</si>
  <si>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</si>
  <si>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</si>
  <si>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</si>
  <si>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</si>
  <si>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</si>
  <si>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</si>
  <si>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</si>
  <si>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</si>
  <si>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</si>
  <si>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</si>
  <si>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</si>
  <si>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</si>
  <si>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</si>
  <si>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</si>
  <si>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</si>
  <si>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</si>
  <si>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</si>
  <si>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</si>
  <si>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</si>
  <si>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</si>
  <si>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</si>
  <si>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</si>
  <si>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</si>
  <si>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</si>
  <si>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</si>
  <si>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</si>
  <si>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</si>
  <si>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</si>
  <si>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</si>
  <si>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</si>
  <si>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</si>
  <si>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</si>
  <si>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</si>
  <si>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</si>
  <si>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</si>
  <si>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</si>
  <si>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</si>
  <si>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</si>
  <si>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</si>
  <si>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</si>
  <si>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</si>
  <si>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</si>
  <si>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</si>
  <si>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</si>
  <si>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</si>
  <si>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</si>
  <si>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</si>
  <si>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</si>
  <si>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</si>
  <si>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</si>
  <si>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</si>
  <si>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</si>
  <si>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</si>
  <si>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</si>
  <si>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</si>
  <si>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</si>
  <si>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</si>
  <si>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</si>
  <si>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</si>
  <si>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</si>
  <si>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</si>
  <si>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</si>
  <si>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</si>
  <si>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</si>
  <si>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</si>
  <si>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</si>
  <si>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</si>
  <si>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</si>
  <si>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</si>
  <si>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</si>
  <si>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</si>
  <si>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</si>
  <si>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</si>
  <si>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</si>
  <si>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</si>
  <si>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</si>
  <si>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</si>
  <si>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</si>
  <si>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</si>
  <si>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</si>
  <si>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</si>
  <si>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</si>
  <si>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</si>
  <si>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</si>
  <si>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</si>
  <si>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</si>
  <si>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</si>
  <si>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</si>
  <si>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</si>
  <si>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</si>
  <si>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</si>
  <si>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</si>
  <si>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</si>
  <si>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</si>
  <si>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</si>
  <si>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</si>
  <si>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</si>
  <si>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</si>
  <si>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</si>
  <si>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</si>
  <si>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</si>
  <si>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</si>
  <si>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</si>
  <si>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</si>
  <si>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</si>
  <si>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</si>
  <si>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</si>
  <si>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</si>
  <si>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</si>
  <si>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</si>
  <si>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</si>
  <si>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</si>
  <si>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</si>
  <si>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</si>
  <si>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</si>
  <si>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</si>
  <si>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</si>
  <si>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</si>
  <si>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</si>
  <si>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</si>
  <si>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</si>
  <si>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</si>
  <si>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</si>
  <si>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</si>
  <si>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</si>
  <si>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</si>
  <si>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</si>
  <si>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</si>
  <si>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</si>
  <si>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</si>
  <si>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</si>
  <si>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</si>
  <si>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</si>
  <si>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</si>
  <si>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</si>
  <si>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</si>
  <si>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</si>
  <si>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</si>
  <si>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</si>
  <si>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</si>
  <si>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</si>
  <si>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</si>
  <si>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</si>
  <si>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</si>
  <si>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</si>
  <si>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</si>
  <si>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</si>
  <si>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</si>
  <si>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</si>
  <si>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</si>
  <si>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</si>
  <si>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</si>
  <si>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</si>
  <si>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</si>
  <si>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</si>
  <si>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</si>
  <si>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</si>
  <si>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</si>
  <si>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</si>
  <si>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</si>
  <si>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</si>
  <si>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</si>
  <si>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</si>
  <si>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</si>
  <si>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</si>
  <si>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</si>
  <si>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</si>
  <si>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</si>
  <si>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</si>
  <si>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</si>
  <si>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</si>
  <si>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</si>
  <si>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</si>
  <si>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</si>
  <si>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</si>
  <si>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</si>
  <si>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</si>
  <si>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</si>
  <si>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</si>
  <si>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</si>
  <si>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</si>
  <si>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</si>
  <si>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</si>
  <si>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</si>
  <si>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</si>
  <si>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</si>
  <si>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</si>
  <si>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</si>
  <si>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</si>
  <si>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</si>
  <si>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</si>
  <si>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</si>
  <si>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</si>
  <si>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</si>
  <si>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</si>
  <si>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</si>
  <si>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</si>
  <si>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</si>
  <si>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</si>
  <si>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</si>
  <si>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</si>
  <si>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</si>
  <si>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</si>
  <si>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</si>
  <si>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</si>
  <si>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</si>
  <si>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</si>
  <si>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</si>
  <si>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</si>
  <si>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</si>
  <si>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</si>
  <si>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</si>
  <si>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</si>
  <si>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</si>
  <si>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</si>
  <si>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</si>
  <si>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</si>
  <si>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</si>
  <si>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</si>
  <si>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</si>
  <si>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</si>
  <si>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</si>
  <si>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</si>
  <si>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</si>
  <si>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</si>
  <si>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</si>
  <si>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</si>
  <si>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</si>
  <si>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</si>
  <si>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</si>
  <si>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</si>
  <si>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</si>
  <si>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</si>
  <si>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</si>
  <si>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</si>
  <si>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</si>
  <si>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</si>
  <si>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</si>
  <si>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</si>
  <si>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</si>
  <si>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</si>
  <si>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</si>
  <si>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</si>
  <si>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</si>
  <si>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</si>
  <si>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</si>
  <si>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</si>
  <si>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</si>
  <si>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</si>
  <si>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</si>
  <si>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</si>
  <si>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</si>
  <si>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</si>
  <si>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</si>
  <si>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</si>
  <si>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</si>
  <si>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</si>
  <si>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</si>
  <si>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</si>
  <si>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</si>
  <si>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</si>
  <si>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</si>
  <si>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</si>
  <si>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</si>
  <si>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</si>
  <si>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</si>
  <si>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</si>
  <si>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</si>
  <si>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</si>
  <si>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</si>
  <si>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</si>
  <si>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</si>
  <si>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</si>
  <si>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</si>
  <si>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</si>
  <si>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</si>
  <si>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</si>
  <si>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</si>
  <si>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</si>
  <si>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</si>
  <si>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</si>
  <si>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</si>
  <si>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</si>
  <si>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</si>
  <si>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</si>
  <si>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</si>
  <si>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</si>
  <si>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</si>
  <si>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</si>
  <si>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</si>
  <si>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</si>
  <si>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</si>
  <si>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</si>
  <si>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</si>
  <si>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</si>
  <si>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</si>
  <si>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</si>
  <si>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</si>
  <si>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</si>
  <si>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</si>
  <si>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</si>
  <si>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</si>
  <si>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</si>
  <si>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</si>
  <si>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</si>
  <si>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</si>
  <si>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</si>
  <si>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</si>
  <si>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</si>
  <si>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</si>
  <si>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</si>
  <si>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</si>
  <si>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</si>
  <si>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</si>
  <si>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</si>
  <si>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</si>
  <si>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</si>
  <si>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</si>
  <si>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</si>
  <si>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</si>
  <si>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</si>
  <si>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</si>
  <si>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</si>
  <si>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</si>
  <si>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</si>
  <si>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</si>
  <si>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</si>
  <si>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</si>
  <si>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</si>
  <si>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</si>
  <si>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</si>
  <si>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</si>
  <si>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</si>
  <si>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</si>
  <si>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</si>
  <si>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</si>
  <si>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</si>
  <si>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</si>
  <si>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</si>
  <si>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</si>
  <si>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</si>
  <si>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</si>
  <si>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</si>
  <si>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</si>
  <si>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</si>
  <si>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</si>
  <si>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</si>
  <si>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</si>
  <si>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</si>
  <si>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</si>
  <si>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</si>
  <si>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</si>
  <si>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</si>
  <si>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</si>
  <si>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</si>
  <si>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</si>
  <si>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</si>
  <si>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</si>
  <si>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</si>
  <si>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</si>
  <si>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</si>
  <si>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</si>
  <si>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</si>
  <si>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</si>
  <si>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</si>
  <si>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</si>
  <si>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</si>
  <si>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</si>
  <si>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</si>
  <si>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</si>
  <si>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</si>
  <si>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</si>
  <si>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</si>
  <si>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</si>
  <si>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</si>
  <si>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</si>
  <si>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</si>
  <si>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</si>
  <si>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</si>
  <si>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</si>
  <si>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</si>
  <si>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</si>
  <si>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</si>
  <si>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</si>
  <si>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</si>
  <si>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</si>
  <si>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</si>
  <si>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</si>
  <si>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</si>
  <si>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</si>
  <si>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</si>
  <si>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</si>
  <si>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</si>
  <si>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</si>
  <si>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</si>
  <si>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</si>
  <si>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</si>
  <si>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</si>
  <si>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</si>
  <si>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</si>
  <si>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</si>
  <si>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</si>
  <si>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</si>
  <si>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</si>
  <si>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</si>
  <si>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</si>
  <si>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</si>
  <si>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</si>
  <si>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</si>
  <si>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</si>
  <si>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</si>
  <si>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</si>
  <si>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</si>
  <si>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</si>
  <si>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</si>
  <si>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</si>
  <si>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</si>
  <si>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</si>
  <si>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</si>
  <si>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</si>
  <si>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</si>
  <si>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</si>
  <si>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</si>
  <si>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</si>
  <si>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</si>
  <si>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</si>
  <si>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</si>
  <si>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</si>
  <si>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</si>
  <si>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</si>
  <si>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</si>
  <si>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</si>
  <si>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</si>
  <si>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</si>
  <si>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</si>
  <si>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</si>
  <si>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</si>
  <si>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</si>
  <si>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</si>
  <si>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</si>
  <si>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</si>
  <si>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</si>
  <si>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</si>
  <si>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</si>
  <si>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</si>
  <si>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</si>
  <si>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</si>
  <si>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</si>
  <si>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</si>
  <si>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</si>
  <si>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</si>
  <si>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</si>
  <si>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</si>
  <si>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</si>
  <si>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</si>
  <si>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</si>
  <si>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</si>
  <si>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</si>
  <si>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</si>
  <si>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</si>
  <si>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</si>
  <si>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</si>
  <si>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</si>
  <si>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</si>
  <si>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</si>
  <si>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</si>
  <si>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</si>
  <si>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</si>
  <si>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</si>
  <si>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</si>
  <si>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</si>
  <si>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</si>
  <si>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</si>
  <si>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</si>
  <si>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</si>
  <si>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</si>
  <si>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</si>
  <si>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</si>
  <si>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</si>
  <si>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</si>
  <si>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</si>
  <si>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</si>
  <si>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</si>
  <si>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</si>
  <si>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</si>
  <si>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</si>
  <si>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</si>
  <si>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</si>
  <si>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</si>
  <si>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</si>
  <si>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</si>
  <si>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</si>
  <si>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</si>
  <si>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</si>
  <si>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</si>
  <si>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</si>
  <si>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</si>
  <si>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</si>
  <si>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</si>
  <si>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</si>
  <si>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</si>
  <si>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</si>
  <si>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</si>
  <si>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</si>
  <si>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</si>
  <si>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</si>
  <si>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</si>
  <si>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</si>
  <si>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</si>
  <si>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</si>
  <si>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</si>
  <si>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</si>
  <si>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</si>
  <si>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</si>
  <si>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</si>
  <si>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</si>
  <si>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</si>
  <si>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</si>
  <si>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</si>
  <si>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</si>
  <si>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</si>
  <si>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</si>
  <si>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</si>
  <si>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</si>
  <si>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</si>
  <si>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</si>
  <si>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</si>
  <si>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</si>
  <si>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</si>
  <si>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</si>
  <si>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</si>
  <si>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</si>
  <si>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</si>
  <si>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</si>
  <si>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</si>
  <si>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</si>
  <si>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</si>
  <si>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</si>
  <si>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</si>
  <si>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</si>
  <si>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</si>
  <si>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</si>
  <si>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</si>
  <si>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</si>
  <si>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</si>
  <si>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</si>
  <si>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</si>
  <si>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</si>
  <si>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</si>
  <si>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</si>
  <si>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</si>
  <si>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</si>
  <si>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</si>
  <si>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</si>
  <si>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</si>
  <si>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</si>
  <si>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</si>
  <si>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</si>
  <si>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</si>
  <si>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</si>
  <si>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</si>
  <si>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</si>
  <si>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</si>
  <si>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</si>
  <si>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</si>
  <si>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</si>
  <si>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</si>
  <si>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</si>
  <si>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</si>
  <si>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</si>
  <si>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</si>
  <si>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</si>
  <si>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</si>
  <si>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</si>
  <si>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</si>
  <si>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</si>
  <si>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</si>
  <si>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</si>
  <si>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</si>
  <si>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</si>
  <si>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</si>
  <si>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</si>
  <si>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</si>
  <si>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</si>
  <si>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</si>
  <si>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</si>
  <si>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</si>
  <si>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</si>
  <si>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</si>
  <si>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</si>
  <si>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</si>
  <si>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</si>
  <si>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</si>
  <si>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</si>
  <si>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</si>
  <si>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</si>
  <si>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</si>
  <si>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</si>
  <si>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</si>
  <si>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</si>
  <si>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</si>
  <si>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</si>
  <si>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</si>
  <si>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</si>
  <si>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</si>
  <si>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</si>
  <si>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</si>
  <si>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</si>
  <si>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</si>
  <si>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</si>
  <si>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</si>
  <si>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</si>
  <si>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</si>
  <si>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</si>
  <si>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</si>
  <si>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</si>
  <si>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</si>
  <si>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</si>
  <si>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</si>
  <si>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</si>
  <si>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</si>
  <si>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</si>
  <si>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</si>
  <si>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</si>
  <si>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</si>
  <si>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</si>
  <si>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</si>
  <si>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</si>
  <si>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</si>
  <si>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</si>
  <si>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</si>
  <si>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</si>
  <si>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</si>
  <si>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</si>
  <si>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</si>
  <si>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</si>
  <si>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</si>
  <si>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</si>
  <si>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</si>
  <si>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</si>
  <si>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</si>
  <si>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</si>
  <si>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</si>
  <si>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</si>
  <si>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</si>
  <si>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</si>
  <si>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</si>
  <si>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</si>
  <si>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</si>
  <si>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</si>
  <si>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</si>
  <si>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</si>
  <si>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</si>
  <si>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</si>
  <si>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</si>
  <si>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</si>
  <si>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</si>
  <si>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</si>
  <si>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</si>
  <si>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</si>
  <si>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</si>
  <si>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</si>
  <si>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</si>
  <si>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</si>
  <si>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</si>
  <si>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</si>
  <si>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</si>
  <si>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</si>
  <si>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</si>
  <si>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</si>
  <si>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</si>
  <si>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</si>
  <si>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</si>
  <si>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</si>
  <si>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</si>
  <si>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</si>
  <si>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</si>
  <si>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</si>
  <si>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</si>
  <si>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</si>
  <si>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</si>
  <si>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</si>
  <si>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</si>
  <si>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</si>
  <si>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</si>
  <si>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</si>
  <si>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</si>
  <si>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</si>
  <si>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</si>
  <si>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</si>
  <si>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</si>
  <si>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</si>
  <si>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</si>
  <si>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</si>
  <si>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</si>
  <si>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</si>
  <si>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</si>
  <si>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</si>
  <si>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</si>
  <si>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</si>
  <si>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</si>
  <si>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</si>
  <si>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</si>
  <si>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</si>
  <si>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</si>
  <si>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</si>
  <si>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</si>
  <si>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</si>
  <si>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</si>
  <si>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</si>
  <si>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</si>
  <si>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</si>
  <si>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</si>
  <si>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</si>
  <si>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</si>
  <si>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</si>
  <si>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</si>
  <si>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</si>
  <si>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</si>
  <si>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</si>
  <si>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</si>
  <si>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</si>
  <si>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</si>
  <si>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</si>
  <si>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</si>
  <si>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</si>
  <si>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</si>
  <si>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</si>
  <si>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</si>
  <si>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</si>
  <si>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</si>
  <si>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</si>
  <si>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</si>
  <si>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</si>
  <si>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</si>
  <si>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</si>
  <si>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</si>
  <si>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</si>
  <si>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</si>
  <si>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</si>
  <si>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</si>
  <si>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</si>
  <si>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</si>
  <si>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</si>
  <si>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</si>
  <si>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</si>
  <si>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</si>
  <si>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</si>
  <si>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</si>
  <si>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</si>
  <si>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</si>
  <si>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</si>
  <si>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</si>
  <si>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</si>
  <si>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</si>
  <si>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</si>
  <si>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</si>
  <si>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</si>
  <si>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</si>
  <si>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</si>
  <si>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</si>
  <si>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</si>
  <si>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</si>
  <si>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</si>
  <si>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</si>
  <si>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</si>
  <si>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</si>
  <si>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</si>
  <si>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</si>
  <si>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</si>
  <si>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</si>
  <si>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</si>
  <si>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</si>
  <si>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</si>
  <si>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</si>
  <si>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</si>
  <si>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</si>
  <si>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</si>
  <si>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</si>
  <si>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</si>
  <si>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</si>
  <si>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</si>
  <si>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</si>
  <si>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</si>
  <si>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</si>
  <si>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</si>
  <si>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</si>
  <si>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</si>
  <si>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</si>
  <si>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</si>
  <si>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</si>
  <si>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</si>
  <si>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</si>
  <si>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</si>
  <si>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</si>
  <si>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</si>
  <si>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</si>
  <si>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</si>
  <si>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</si>
  <si>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</si>
  <si>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</si>
  <si>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</si>
  <si>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</si>
  <si>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</si>
  <si>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</si>
  <si>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</si>
  <si>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</si>
  <si>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</si>
  <si>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</si>
  <si>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</si>
  <si>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</si>
  <si>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</si>
  <si>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</si>
  <si>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</si>
  <si>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</si>
  <si>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</si>
  <si>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</si>
  <si>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</si>
  <si>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</si>
  <si>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</si>
  <si>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</si>
  <si>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</si>
  <si>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</si>
  <si>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</si>
  <si>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</si>
  <si>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</si>
  <si>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</si>
  <si>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</si>
  <si>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</si>
  <si>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</si>
  <si>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</si>
  <si>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</si>
  <si>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</si>
  <si>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</si>
  <si>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</si>
  <si>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</si>
  <si>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</si>
  <si>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</si>
  <si>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</si>
  <si>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</si>
  <si>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</si>
  <si>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</si>
  <si>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</si>
  <si>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</si>
  <si>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</si>
  <si>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</si>
  <si>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</si>
  <si>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</si>
  <si>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</si>
  <si>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</si>
  <si>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</si>
  <si>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</si>
  <si>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</si>
  <si>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</si>
  <si>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</si>
  <si>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</si>
  <si>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</si>
  <si>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</si>
  <si>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</si>
  <si>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</si>
  <si>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</si>
  <si>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</si>
  <si>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</si>
  <si>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</si>
  <si>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</si>
  <si>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</si>
  <si>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</si>
  <si>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</si>
  <si>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</si>
  <si>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</si>
  <si>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</si>
  <si>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</si>
  <si>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</si>
  <si>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</si>
  <si>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</si>
  <si>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</si>
  <si>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</si>
  <si>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</si>
  <si>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</si>
  <si>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</si>
  <si>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</si>
  <si>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</si>
  <si>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</si>
  <si>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</si>
  <si>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</si>
  <si>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</si>
  <si>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</si>
  <si>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</si>
  <si>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</si>
  <si>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</si>
  <si>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</si>
  <si>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</si>
  <si>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</si>
  <si>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</si>
  <si>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</si>
  <si>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</si>
  <si>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</si>
  <si>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</si>
  <si>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</si>
  <si>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</si>
  <si>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</si>
  <si>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</si>
  <si>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</si>
  <si>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</si>
  <si>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</si>
  <si>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</si>
  <si>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</si>
  <si>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</si>
  <si>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</si>
  <si>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</si>
  <si>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</si>
  <si>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</si>
  <si>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</si>
  <si>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</si>
  <si>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</si>
  <si>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</si>
  <si>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</si>
  <si>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</si>
  <si>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</si>
  <si>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</si>
  <si>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</si>
  <si>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</si>
  <si>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</si>
  <si>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</si>
  <si>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</si>
  <si>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</si>
  <si>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</si>
  <si>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</si>
  <si>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</si>
  <si>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</si>
  <si>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</si>
  <si>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</si>
  <si>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</si>
  <si>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</si>
  <si>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</si>
  <si>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</si>
  <si>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</si>
  <si>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</si>
  <si>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</si>
  <si>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</si>
  <si>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</si>
  <si>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</si>
  <si>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</si>
  <si>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</si>
  <si>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</si>
  <si>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</si>
  <si>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</si>
  <si>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</si>
  <si>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</si>
  <si>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</si>
  <si>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</si>
  <si>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</si>
  <si>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</si>
  <si>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</si>
  <si>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</si>
  <si>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</si>
  <si>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</si>
  <si>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</si>
  <si>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</si>
  <si>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</si>
  <si>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</si>
  <si>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</si>
  <si>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</si>
  <si>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</si>
  <si>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</si>
  <si>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</si>
  <si>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</si>
  <si>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</si>
  <si>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</si>
  <si>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</si>
  <si>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</si>
  <si>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</si>
  <si>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</si>
  <si>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</si>
  <si>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</si>
  <si>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</si>
  <si>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</si>
  <si>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</si>
  <si>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</si>
  <si>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</si>
  <si>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</si>
  <si>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</si>
  <si>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</si>
  <si>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</si>
  <si>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</si>
  <si>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</si>
  <si>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</si>
  <si>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</si>
  <si>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</si>
  <si>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</si>
  <si>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</si>
  <si>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</si>
  <si>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</si>
  <si>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</si>
  <si>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</si>
  <si>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</si>
  <si>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</si>
  <si>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</si>
  <si>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</si>
  <si>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</si>
  <si>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</si>
  <si>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</si>
  <si>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</si>
  <si>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</si>
  <si>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</si>
  <si>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</si>
  <si>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</si>
  <si>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</si>
  <si>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</si>
  <si>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</si>
  <si>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</si>
  <si>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</si>
  <si>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</si>
  <si>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</si>
  <si>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</si>
  <si>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</si>
  <si>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</si>
  <si>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</si>
  <si>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</si>
  <si>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</si>
  <si>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</si>
  <si>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</si>
  <si>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</si>
  <si>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</si>
  <si>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</si>
  <si>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</si>
  <si>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</si>
  <si>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</si>
  <si>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</si>
  <si>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</si>
  <si>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</si>
  <si>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</si>
  <si>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</si>
  <si>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</si>
  <si>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</si>
  <si>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</si>
  <si>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</si>
  <si>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</si>
  <si>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</si>
  <si>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</si>
  <si>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</si>
  <si>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</si>
  <si>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</si>
  <si>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</si>
  <si>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</si>
  <si>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</si>
  <si>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</si>
  <si>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</si>
  <si>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</si>
  <si>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</si>
  <si>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</si>
  <si>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</si>
  <si>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</si>
  <si>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</si>
  <si>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</si>
  <si>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</si>
  <si>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</si>
  <si>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</si>
  <si>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</si>
  <si>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</si>
  <si>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</si>
  <si>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</si>
  <si>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</si>
  <si>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</si>
  <si>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</si>
  <si>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</si>
  <si>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</si>
  <si>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</si>
  <si>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</si>
  <si>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</si>
  <si>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</si>
  <si>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</si>
  <si>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</si>
  <si>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</si>
  <si>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</si>
  <si>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</si>
  <si>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</si>
  <si>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</si>
  <si>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</si>
  <si>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</si>
  <si>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</si>
  <si>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</si>
  <si>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</si>
  <si>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</si>
  <si>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</si>
  <si>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</si>
  <si>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</si>
  <si>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</si>
  <si>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</si>
  <si>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</si>
  <si>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</si>
  <si>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</si>
  <si>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</si>
  <si>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</si>
  <si>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</si>
  <si>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</si>
  <si>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</si>
  <si>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</si>
  <si>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</si>
  <si>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</si>
  <si>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</si>
  <si>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</si>
  <si>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</si>
  <si>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</si>
  <si>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</si>
  <si>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</si>
  <si>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</si>
  <si>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</si>
  <si>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</si>
  <si>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</si>
  <si>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</si>
  <si>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</si>
  <si>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</si>
  <si>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</si>
  <si>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</si>
  <si>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</si>
  <si>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</si>
  <si>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</si>
  <si>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</si>
  <si>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</si>
  <si>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</si>
  <si>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</si>
  <si>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</si>
  <si>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</si>
  <si>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</si>
  <si>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</si>
  <si>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</si>
  <si>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</si>
  <si>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</si>
  <si>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</si>
  <si>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</si>
  <si>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</si>
  <si>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</si>
  <si>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</si>
  <si>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</si>
  <si>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</si>
  <si>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</si>
  <si>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</si>
  <si>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</si>
  <si>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</si>
  <si>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</si>
  <si>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</si>
  <si>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</si>
  <si>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</si>
  <si>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</si>
  <si>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</si>
  <si>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</si>
  <si>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</si>
  <si>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</si>
  <si>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</si>
  <si>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</si>
  <si>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</si>
  <si>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</si>
  <si>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</si>
  <si>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</si>
  <si>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</si>
  <si>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</si>
  <si>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</si>
  <si>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</si>
  <si>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</si>
  <si>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</si>
  <si>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</si>
  <si>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</si>
  <si>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</si>
  <si>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</si>
  <si>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</si>
  <si>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</si>
  <si>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</si>
  <si>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</si>
  <si>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</si>
  <si>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</si>
  <si>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</si>
  <si>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</si>
  <si>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</si>
  <si>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</si>
  <si>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</si>
  <si>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</si>
  <si>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</si>
  <si>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</si>
  <si>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</si>
  <si>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</si>
  <si>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</si>
  <si>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</si>
  <si>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</si>
  <si>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</si>
  <si>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</si>
  <si>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</si>
  <si>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</si>
  <si>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</si>
  <si>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</si>
  <si>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</si>
  <si>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</si>
  <si>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</si>
  <si>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</si>
  <si>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</si>
  <si>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</si>
  <si>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</si>
  <si>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</si>
  <si>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</si>
  <si>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</si>
  <si>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</si>
  <si>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</si>
  <si>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</si>
  <si>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</si>
  <si>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</si>
  <si>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</si>
  <si>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</si>
  <si>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</si>
  <si>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</si>
  <si>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</si>
  <si>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</si>
  <si>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</si>
  <si>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</si>
  <si>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</si>
  <si>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</si>
  <si>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</si>
  <si>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</si>
  <si>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</si>
  <si>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</si>
  <si>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</si>
  <si>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</si>
  <si>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</si>
  <si>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</si>
  <si>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</si>
  <si>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</si>
  <si>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</si>
  <si>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</si>
  <si>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</si>
  <si>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</si>
  <si>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</si>
  <si>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</si>
  <si>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</si>
  <si>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</si>
  <si>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</si>
  <si>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</si>
  <si>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</si>
  <si>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</si>
  <si>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</si>
  <si>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</si>
  <si>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</si>
  <si>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</si>
  <si>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</si>
  <si>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</si>
  <si>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</si>
  <si>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</si>
  <si>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</si>
  <si>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</si>
  <si>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</si>
  <si>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</si>
  <si>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</si>
  <si>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</si>
  <si>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</si>
  <si>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</si>
  <si>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</si>
  <si>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</si>
  <si>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</si>
  <si>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</si>
  <si>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</si>
  <si>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</si>
  <si>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</si>
  <si>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</si>
  <si>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</si>
  <si>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</si>
  <si>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</si>
  <si>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</si>
  <si>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</si>
  <si>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</si>
  <si>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</si>
  <si>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</si>
  <si>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</si>
  <si>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</si>
  <si>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</si>
  <si>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</si>
  <si>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</si>
  <si>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</si>
  <si>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</si>
  <si>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</si>
  <si>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</si>
  <si>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</si>
  <si>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</si>
  <si>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</si>
  <si>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</si>
  <si>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</si>
  <si>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</si>
  <si>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</si>
  <si>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</si>
  <si>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</si>
  <si>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</si>
  <si>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</si>
  <si>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</si>
  <si>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</si>
  <si>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</si>
  <si>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</si>
  <si>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</si>
  <si>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</si>
  <si>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</si>
  <si>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</si>
  <si>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</si>
  <si>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</si>
  <si>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</si>
  <si>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</si>
  <si>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</si>
  <si>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</si>
  <si>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</si>
  <si>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</si>
  <si>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</si>
  <si>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</si>
  <si>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</si>
  <si>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</si>
  <si>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</si>
  <si>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</si>
  <si>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</si>
  <si>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</si>
  <si>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</si>
  <si>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</si>
  <si>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</si>
  <si>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</si>
  <si>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</si>
  <si>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</si>
  <si>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</si>
  <si>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</si>
  <si>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</si>
  <si>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</si>
  <si>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</si>
  <si>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</si>
  <si>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</si>
  <si>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</si>
  <si>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</si>
  <si>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</si>
  <si>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</si>
  <si>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</si>
  <si>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</si>
  <si>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</si>
  <si>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</si>
  <si>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</si>
  <si>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</si>
  <si>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</si>
  <si>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</si>
  <si>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</si>
  <si>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</si>
  <si>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</si>
  <si>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</si>
  <si>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</si>
  <si>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</si>
  <si>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</si>
  <si>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</si>
  <si>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</si>
  <si>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</si>
  <si>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</si>
  <si>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</si>
  <si>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</si>
  <si>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</si>
  <si>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</si>
  <si>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</si>
  <si>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</si>
  <si>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</si>
  <si>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</si>
  <si>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</si>
  <si>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</si>
  <si>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</si>
  <si>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</si>
  <si>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</si>
  <si>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</si>
  <si>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</si>
  <si>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</si>
  <si>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</si>
  <si>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</si>
  <si>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</si>
  <si>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</si>
  <si>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</si>
  <si>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</si>
  <si>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</si>
  <si>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</si>
  <si>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</si>
  <si>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</si>
  <si>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</si>
  <si>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</si>
  <si>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</si>
  <si>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</si>
  <si>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</si>
  <si>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</si>
  <si>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</si>
  <si>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</si>
  <si>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</si>
  <si>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</si>
  <si>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</si>
  <si>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</si>
  <si>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</si>
  <si>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</si>
  <si>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</si>
  <si>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</si>
  <si>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</si>
  <si>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</si>
  <si>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</si>
  <si>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</si>
  <si>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</si>
  <si>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</si>
  <si>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</si>
  <si>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</si>
  <si>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</si>
  <si>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</si>
  <si>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</si>
  <si>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</si>
  <si>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</si>
  <si>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</si>
  <si>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</si>
  <si>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</si>
  <si>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</si>
  <si>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</si>
  <si>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</si>
  <si>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</si>
  <si>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</si>
  <si>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</si>
  <si>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</si>
  <si>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</si>
  <si>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</si>
  <si>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</si>
  <si>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</si>
  <si>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</si>
  <si>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</si>
  <si>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</si>
  <si>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</si>
  <si>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</si>
  <si>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</si>
  <si>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</si>
  <si>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</si>
  <si>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</si>
  <si>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</si>
  <si>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</si>
  <si>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</si>
  <si>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</si>
  <si>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</si>
  <si>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</si>
  <si>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</si>
  <si>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</si>
  <si>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</si>
  <si>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</si>
  <si>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</si>
  <si>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</si>
  <si>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</si>
  <si>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</si>
  <si>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</si>
  <si>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</si>
  <si>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</si>
  <si>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</si>
  <si>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</si>
  <si>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</si>
  <si>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</si>
  <si>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</si>
  <si>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</si>
  <si>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</si>
  <si>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</si>
  <si>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</si>
  <si>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</si>
  <si>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</si>
  <si>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</si>
  <si>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</si>
  <si>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</si>
  <si>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</si>
  <si>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</si>
  <si>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</si>
  <si>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</si>
  <si>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</si>
  <si>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</si>
  <si>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</si>
  <si>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</si>
  <si>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</si>
  <si>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</si>
  <si>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</si>
  <si>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</si>
  <si>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</si>
  <si>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</si>
  <si>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</si>
  <si>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</si>
  <si>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</si>
  <si>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</si>
  <si>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</si>
  <si>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</si>
  <si>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</si>
  <si>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</si>
  <si>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</si>
  <si>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</si>
  <si>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</si>
  <si>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</si>
  <si>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</si>
  <si>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</si>
  <si>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</si>
  <si>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</si>
  <si>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</si>
  <si>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</si>
  <si>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</si>
  <si>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</si>
  <si>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</si>
  <si>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</si>
  <si>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</si>
  <si>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</si>
  <si>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</si>
  <si>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</si>
  <si>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</si>
  <si>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</si>
  <si>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</si>
  <si>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</si>
  <si>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</si>
  <si>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</si>
  <si>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</si>
  <si>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</si>
  <si>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</si>
  <si>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</si>
  <si>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</si>
  <si>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</si>
  <si>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</si>
  <si>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</si>
  <si>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</si>
  <si>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</si>
  <si>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</si>
  <si>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</si>
  <si>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</si>
  <si>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</si>
  <si>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</si>
  <si>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</si>
  <si>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</si>
  <si>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</si>
  <si>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</si>
  <si>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</si>
  <si>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</si>
  <si>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</si>
  <si>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</si>
  <si>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</si>
  <si>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</si>
  <si>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</si>
  <si>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</si>
  <si>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</si>
  <si>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</si>
  <si>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</si>
  <si>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</si>
  <si>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</si>
  <si>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</si>
  <si>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</si>
  <si>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</si>
  <si>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</si>
  <si>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</si>
  <si>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</si>
  <si>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</si>
  <si>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</si>
  <si>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</si>
  <si>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</si>
  <si>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</si>
  <si>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</si>
  <si>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</si>
  <si>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</si>
  <si>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</si>
  <si>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</si>
  <si>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</si>
  <si>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</si>
  <si>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</si>
  <si>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</si>
  <si>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</si>
  <si>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</si>
  <si>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</si>
  <si>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</si>
  <si>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</si>
  <si>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PCM-20251023-00000727</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</si>
  <si>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</si>
  <si>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</si>
  <si>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</si>
  <si>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</si>
  <si>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</si>
  <si>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</si>
  <si>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</si>
  <si>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</si>
  <si>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</si>
  <si>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</si>
  <si>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</si>
  <si>
    <t>PCM-20251023-00000734</t>
  </si>
  <si>
    <t>KMS0586</t>
  </si>
  <si>
    <t xml:space="preserve">ETA 20 mins </t>
  </si>
  <si>
    <t>PCM-20251023-00000824</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</si>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</sst>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290.5035525462954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10.008564004630898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3.5485300926666241E-2</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45953.451978356483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45953.451978356483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45953.451978356483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45953.451978356483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45953.451978356483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45953.451978356483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45953.451978356483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45953.451978356483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45953.451978356483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45953.451978356483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45953.451978356483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45953.451978356483</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45953.451978356483</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45953.451978356483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45953.451978356483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45953.451978356483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45953.451978356483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45953.451978356483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45953.451978356483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45953.451978356483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45953.451978356483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45953.451978356483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45953.451978356483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45953.451978356483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45953.451978356483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45953.451978356483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45953.451978356483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45953.451978356483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45953.451978356483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45953.451978356483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45953.451978356483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45953.451978356483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45953.451978356483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45953.451978356483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45953.451978356483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45953.451978356483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45953.451978356483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45953.451978356483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45953.451978356483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45953.451978356483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45953.451978356483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45953.451978356483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45953.451978356483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45953.451978356483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45953.451978356483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45953.451978356483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45953.451978356483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45953.451978356483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45953.451978356483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45953.451978356483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45953.451978356483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45953.451978356483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45953.451978356483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45953.451978356483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45953.451978356483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45953.451978356483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45953.451978356483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45953.451978356483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45953.451978356483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45953.451978356483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45953.451978356483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45953.451978356483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45953.451978356483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45953.451978356483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45953.451978356483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45953.451978356483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45953.451978356483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45953.451978356483</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45953.451978356483</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128.45214050926006</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8.9562028935179114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45953.451978356483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45953.451978356483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45953.451978356483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45953.451978472222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45953.451978472222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45953.451978472222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45953.451978472222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45953.451978472222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45953.451978472222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45953.451978472222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45953.451978472222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45953.451978472222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45953.451978472222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45953.451978472222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45953.451978472222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45953.451978472222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45953.451978472222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45953.451978472222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45953.451978472222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45953.451978472222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45953.451978472222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45953.451978472222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45953.451978472222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45953.451978472222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45953.451978472222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45953.451978472222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45953.451978472222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45953.451978472222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45953.451978472222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45953.451978472222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45953.451978472222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45953.451978472222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45953.451978472222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45953.451978472222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45953.451978472222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45953.451978472222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45953.451978472222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45953.451978472222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45953.451978472222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45953.451978472222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45953.451978472222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45953.451978472222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45953.451978472222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45953.451978472222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45953.451978472222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45953.451978472222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45953.451978472222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45953.451978472222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45953.451978472222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45953.451978472222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45953.451978472222</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45953.451978472222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45953.451978472222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45953.451978472222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45953.451978472222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45953.451978472222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45953.451978472222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45953.451978472222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45953.451978472222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45953.451978472222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45953.451978472222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45953.451978472222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45953.451978472222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45953.451978472222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45953.451978472222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45953.451978472222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45953.451978472222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45953.451978472222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45953.451978472222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45953.451978472222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45953.451978472222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45953.451978472222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45953.451978472222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45953.451978472222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45953.451978472222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45953.451978472222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45953.451978472222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45953.451978472222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45953.451978472222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45953.451978472222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45953.451978472222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45953.451978472222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45953.451978472222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45953.451978472222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45953.451978472222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45953.451978472222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45953.451978472222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45953.451978472222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45953.451978472222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45953.451978472222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45953.451978472222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45953.451978472222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45953.451978472222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45953.451978472222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45953.451978472222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45953.451978472222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45953.451978472222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45953.451978472222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45953.451978472222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45953.451978472222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45953.451978472222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45953.451978472222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45953.451978472222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45953.451978472222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45953.451978472222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45953.451978472222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45953.451978472222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45953.451978472222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45953.451978472222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45953.451978472222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45953.451978472222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45953.451978472222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45953.451978472222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45953.451978472222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45953.451978472222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45953.451978472222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45953.451978472222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45953.451978472222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45953.451978472222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45953.451978472222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45953.451978472222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45953.451978472222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45953.451978472222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45953.451978472222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45953.451978472222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45953.451978472222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45953.451978472222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45953.451978472222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45953.451978472222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45953.451978472222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45953.451978472222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45953.451978472222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45953.451978472222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45953.451978472222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45953.451978472222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45953.451978472222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45953.451978472222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45953.451978472222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45953.451978472222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45953.451978472222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45953.451978472222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45953.451978472222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45953.451978472222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45953.451978472222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45953.451978472222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45953.451978472222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45953.451978472222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45953.451978472222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45953.451978472222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45953.451978472222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45953.451978472222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45953.451978472222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45953.451978472222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45953.451978472222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45953.451978472222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45953.451978472222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45953.451978472222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45953.451978472222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45953.451978472222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45953.451978472222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45953.451978472222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45953.451978472222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45953.451978472222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45953.451978472222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45953.451978472222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45953.451978472222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45953.451978472222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45953.451978472222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45953.451978472222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45953.451978472222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45953.451978472222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45953.451978472222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45953.451978472222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45953.451978472222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45953.451978472222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45953.451978472222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45953.451978472222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45953.451978472222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45953.451978472222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45953.451978472222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45953.451978472222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45953.451978472222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45953.451978472222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45953.451978472222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45953.451978472222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45953.451978472222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45953.451978472222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45953.451978472222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45953.451978472222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45953.451978472222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45953.451978472222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45953.451978472222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45953.451978472222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45953.451978472222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45953.451978472222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45953.451978472222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45953.451978472222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45953.451978472222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45953.451978472222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45953.451978472222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45953.451978472222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45953.451978472222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45953.451978472222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45953.451978472222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45953.451978472222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45953.451978472222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45953.451978472222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45953.451978472222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45953.451978472222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45953.451978472222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45953.451978472222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45953.451978472222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45953.451978472222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45953.451978472222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45953.451978472222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45953.451978472222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45953.451978472222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45953.451978472222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45953.451978472222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45953.451978472222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45953.451978472222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45953.451978472222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45953.451978472222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45953.451978472222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45953.451978472222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45953.451978472222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45953.451978472222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45953.451978472222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45953.451978472222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45953.451978472222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45953.451978472222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45953.451978472222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45953.451978472222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45953.451978472222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45953.451978472222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45953.451978472222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45953.451978472222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45953.451978472222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45953.451978472222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45953.451978472222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45953.451978472222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45953.451978472222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45953.451978472222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45953.451978472222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45953.451978472222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45953.451978472222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45953.451978472222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45953.451978472222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45953.451978472222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45953.451978472222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45953.451978472222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45953.451978472222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45953.451978472222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45953.451978472222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45953.451978472222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45953.451978472222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45953.451978472222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45953.451978472222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45953.451978472222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45953.451978472222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45953.451978472222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45953.451978472222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45953.451978472222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45953.451978472222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45953.451978472222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45953.451978472222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45953.451978472222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45953.451978472222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45953.451978472222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45953.451978472222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45953.451978472222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45953.451978472222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45953.451978472222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45953.451978472222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45953.451978472222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45953.451978472222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45953.451978472222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45953.451978472222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45953.451978472222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45953.451978472222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45953.451978472222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45953.451978472222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45953.451978472222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45953.451978472222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45953.451978472222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45953.451978472222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45953.451978472222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45953.451978472222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45953.451978472222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45953.451978472222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45953.451978472222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45953.451978472222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45953.451978472222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45953.451978472222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45953.451978472222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45953.451978472222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45953.451978472222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45953.451978472222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45953.451978472222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45953.451978472222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45953.451978472222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45953.451978472222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45953.451978472222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45953.451978472222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45953.451978472222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45953.451978472222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45953.451978472222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45953.451978472222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45953.451978472222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45953.451978472222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45953.451978472222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45953.451978472222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45953.451978472222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45953.451978472222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45953.451978472222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45953.451978472222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45953.451978472222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45953.451978472222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45953.451978472222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45953.451978472222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45953.451978472222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45953.451978472222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45953.451978472222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45953.451978472222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45953.451978472222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45953.451978472222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45953.451978472222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45953.451978472222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45953.451978472222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45953.451978472222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45953.451978472222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45953.451978472222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45953.451978472222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45953.451978472222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45953.451978472222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45953.451978472222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45953.451978472222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45953.451978472222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45953.451978472222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45953.451978472222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45953.451978472222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45953.451978472222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45953.451978472222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45953.451978472222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45953.451978472222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45953.451978472222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45953.451978472222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45953.451978472222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45953.451978472222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45953.451978472222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45953.451978472222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45953.451978472222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45953.451978472222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45953.451978472222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45953.451978472222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45953.451978472222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45953.451978472222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45953.451978472222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45953.451978472222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45953.451978472222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45953.451978472222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45953.451978472222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45953.451978472222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45953.451978472222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45953.451978472222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45953.451978472222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45953.451978472222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45953.451978472222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45953.451978472222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45953.451978472222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45953.451978472222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45953.451978472222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45953.451978472222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45953.451978472222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45953.451978472222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45953.451978472222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45953.451978472222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45953.451978472222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45953.451978472222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45953.451978472222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45953.451978472222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45953.451978472222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45953.451978472222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45953.451978472222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45953.451978472222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45953.451978472222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45953.451978472222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45953.451978472222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45953.451978472222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45953.451978472222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45953.451978472222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45953.451978472222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45953.451978472222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45953.451978472222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45953.451978472222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45953.451978472222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45953.451978472222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45953.451978472222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45953.451978472222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45953.451978472222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45953.451978472222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45953.451978472222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45953.451978472222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45953.451978472222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45953.451978472222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45953.451978472222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45953.451978472222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45953.451978472222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45953.451978472222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45953.451978472222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45953.451978472222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45953.451978472222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45953.451978472222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45953.451978472222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45953.451978472222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45953.451978472222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45953.451978472222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45953.451978472222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45953.451978472222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45953.451978472222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45953.451978472222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45953.451978472222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45953.451978472222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45953.451978472222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45953.451978472222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45953.451978472222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45953.451978472222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45953.451978472222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45953.451978472222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45953.451978472222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45953.451978472222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45953.451978472222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45953.451978472222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45953.451978472222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45953.451978472222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45953.451978472222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45953.451978472222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45953.451978472222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45953.451978472222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45953.451978472222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45953.451978472222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45953.451978472222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45953.451978472222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45953.451978472222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45953.451978472222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45953.451978472222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45953.451978472222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45953.451978472222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45953.451978472222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45953.451978472222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45953.451978472222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45953.451978472222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45953.451978472222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45953.451978472222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45953.451978472222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45953.451978472222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45953.451978472222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45953.451978472222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45953.451978472222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45953.451978472222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45953.451978472222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45953.451978472222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45953.451978472222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45953.451978472222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45953.451978472222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45953.451978472222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45953.451978472222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45953.451978472222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45953.451978472222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45953.451978472222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45953.451978472222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45953.451978472222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45953.451978472222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45953.451978472222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45953.451978472222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45953.451978472222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45953.451978472222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45953.451978472222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45953.451978472222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45953.451978472222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45953.451978472222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45953.451978472222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45953.451978472222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45953.451978472222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45953.451978472222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45953.451978472222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45953.451978472222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45953.451978472222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45953.451978472222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45953.451978472222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45953.451978472222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45953.451978472222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45953.451978472222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45953.451978472222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45953.451978472222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45953.451978472222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45953.451978472222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45953.451978472222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45953.451978472222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45953.451978472222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45953.451978472222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45953.451978472222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45953.451978472222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45953.451978472222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45953.451978472222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45953.451978472222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45953.451978472222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45953.451978472222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45953.451978472222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45953.451978472222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45953.451978472222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45953.451978472222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45953.451978472222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45953.451978472222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45953.451978472222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45953.451978472222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45953.451978472222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45953.451978472222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45953.451978472222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45953.451978472222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45953.451978472222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45953.451978472222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45953.451978472222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45953.451978472222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45953.451978472222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45953.451978472222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45953.451978472222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45953.451978472222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45953.451978472222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45953.451978472222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45953.451978472222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45953.451978472222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45953.451978472222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45953.451978472222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45953.451978472222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45953.451978472222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45953.451978472222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45953.451978472222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45953.451978472222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45953.451978472222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45953.451978472222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45953.451978472222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45953.451978472222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45953.451978472222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45953.451978472222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45953.451978472222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45953.451978472222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45953.451978472222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45953.451978472222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45953.451978472222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45953.451978472222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45953.451978472222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45953.451978472222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45953.451978472222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45953.451978472222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45953.451978472222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45953.451978472222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45953.451978472222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45953.451978472222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45953.451978472222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45953.451978472222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45953.451978472222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45953.451978472222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45953.451978472222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45953.451978472222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45953.451978472222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45953.451978472222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45953.451978472222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45953.451978472222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45953.451978472222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45953.451978472222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45953.451978472222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45953.451978472222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45953.451978472222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45953.451978472222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45953.451978472222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45953.451978472222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45953.451978472222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45953.451978472222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45953.451978472222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45953.451978472222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45953.451978472222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45953.451978472222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45953.451978472222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45953.451978472222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45953.451978472222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45953.451978472222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45953.451978472222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45953.451978472222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45953.451978472222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45953.451978472222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45953.451978472222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45953.451978472222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45953.451978472222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45953.451978472222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45953.451978472222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45953.451978472222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45953.451978472222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45953.451978472222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45953.451978472222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45953.451978472222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45953.451978472222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45953.451978472222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45953.451978472222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45953.451978472222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45953.451978472222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45953.451978472222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45953.451978472222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45953.451978472222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45953.451978472222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45953.451978472222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45953.451978472222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45953.451978472222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45953.451978472222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45953.451978472222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45953.451978472222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45953.451978472222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45953.451978472222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45953.451978472222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45953.451978472222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45953.451978472222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45953.451978472222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45953.451978472222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45953.451978472222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45953.451978472222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45953.451978472222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45953.451978472222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45953.451978472222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45953.451978472222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45953.451978472222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45953.451978472222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45953.451978472222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45953.451978472222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45953.451978472222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45953.451978472222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45953.451978472222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45953.451978472222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45953.451978472222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45953.451978472222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45953.451978472222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45953.451978472222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45953.451978472222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45953.451978472222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45953.451978472222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45953.451978472222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45953.451978472222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45953.451978472222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45953.451978472222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45953.451978472222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45953.451978472222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45953.451978472222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45953.451978472222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45953.451978472222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45953.451978472222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45953.451978472222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45953.451978472222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45953.451978472222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45953.451978472222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45953.451978472222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45953.451978472222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45953.451978472222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45953.451978472222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45953.451978472222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45953.451978472222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45953.451978472222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45953.451978472222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45953.451978472222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45953.451978472222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45953.451978472222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45953.451978472222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45953.451978472222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45953.451978472222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45953.451978472222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45953.451978472222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45953.451978472222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45953.451978472222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45953.451978472222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45953.451978472222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45953.451978472222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45953.451978472222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45953.451978472222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45953.451978472222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45953.451978472222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45953.451978472222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45953.451978472222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45953.451978472222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45953.451978472222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45953.451978472222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45953.451978472222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45953.451978472222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45953.451978472222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45953.451978472222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45953.451978472222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45953.451978472222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45953.451978472222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45953.451978472222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45953.451978472222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45953.451978472222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45953.451978472222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45953.451978472222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45953.451978472222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45953.451978472222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45953.451978472222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45953.451978472222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45953.451978472222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45953.451978472222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45953.451978472222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45953.451978472222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45953.451978472222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45953.451978472222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45953.451978472222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45953.451978472222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45953.451978472222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45953.451978472222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45953.451978472222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45953.451978472222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45953.451978472222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45953.451978472222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45953.451978472222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45953.451978472222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45953.451978472222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45953.451978472222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45953.451978472222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45953.451978472222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45953.451978472222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45953.451978472222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45953.451978472222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45953.451978472222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45953.451978472222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45953.451978472222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45953.451978472222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45953.451978472222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45953.451978472222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45953.451978472222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45953.451978472222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45953.451978472222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45953.451978472222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45953.451978472222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45953.451978472222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45953.451978472222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45953.451978472222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45953.451978472222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45953.451978472222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45953.451978472222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45953.451978472222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45953.451978472222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45953.451978472222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45953.451978472222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45953.451978472222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45953.451978472222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45953.451978472222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45953.451978472222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45953.451978472222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45953.451978472222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45953.451978472222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45953.451978472222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45953.451978472222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45953.451978472222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45953.451978472222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45953.451978472222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45953.451978472222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45953.451978472222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45953.451978472222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45953.451978472222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45953.451978472222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45953.451978472222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45953.451978472222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45953.451978472222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45953.451978472222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45953.451978472222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45953.451978472222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45953.451978472222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45953.451978472222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45953.451978472222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45953.451978472222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45953.451978472222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45953.451978472222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45953.451978472222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45953.451978472222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45953.451978472222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45953.451978472222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45953.451978472222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45953.451978472222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45953.451978472222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45953.451978472222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45953.451978472222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45953.451978472222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45953.451978472222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45953.451978472222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45953.451978472222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45953.451978472222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45953.451978472222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45953.451978472222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45953.451978472222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45953.451978472222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45953.451978472222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45953.451978472222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45953.451978472222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45953.451978472222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45953.451978472222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45953.451978472222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45953.451978472222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45953.451978472222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45953.451978472222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45953.451978472222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45953.451978472222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45953.451978472222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45953.451978472222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45953.451978472222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45953.451978472222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45953.451978472222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45953.451978472222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45953.451978472222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45953.451978472222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45953.451978472222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45953.451978472222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45953.451978472222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45953.451978472222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45953.451978472222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45953.451978472222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45953.451978472222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45953.451978472222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45953.451978472222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45953.451978472222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45953.451978472222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45953.451978472222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45953.451978472222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45953.451978472222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45953.451978472222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45953.451978472222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45953.451978472222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45953.451978472222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45953.451978472222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45953.451978472222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45953.451978472222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45953.451978472222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45953.451978472222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45953.451978472222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45953.451978472222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45953.451978472222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45953.451978472222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45953.451978472222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45953.451978472222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45953.451978472222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45953.451978472222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45953.451978472222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45953.451978472222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45953.451978472222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45953.451978472222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45953.451978472222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45953.451978472222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45953.451978472222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45953.451978472222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45953.451978472222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45953.451978472222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45953.451978472222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45953.451978472222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45953.451978472222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45953.451978472222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45953.451978472222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45953.451978472222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45953.451978472222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45953.451978472222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45953.451978472222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45953.451978472222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45953.451978472222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45953.451978472222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45953.451978472222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45953.451978472222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45953.451978472222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45953.451978472222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45953.451978472222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45953.451978472222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45953.451978472222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45953.451978472222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45953.451978472222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45953.451978472222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45953.451978472222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45953.451978472222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45953.451978472222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45953.451978472222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45953.451978472222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45953.451978472222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45953.451978472222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45953.451978472222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45953.451978472222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45953.451978472222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45953.451978472222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45953.451978472222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45953.451978472222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45953.451978472222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45953.451978472222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45953.451978472222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45953.451978472222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45953.451978472222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45953.451978472222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45953.451978472222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45953.451978472222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45953.451978472222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45953.451978472222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45953.451978472222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45953.451978472222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45953.451978472222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45953.451978472222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45953.451978472222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45953.451978472222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45953.451978472222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45953.451978472222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45953.451978472222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45953.451978472222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45953.451978472222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45953.451978472222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45953.451978472222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45953.451978472222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45953.451978472222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45953.451978472222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45953.451978472222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45953.451978472222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45953.451978472222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45953.451978472222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45953.451978472222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45953.451978472222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45953.451978472222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45953.451978472222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45953.451978472222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45953.451978472222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45953.451978472222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45953.451978472222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45953.451978472222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45953.451978472222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45953.451978472222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45953.451978472222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45953.451978472222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45953.451978472222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45953.451978472222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45953.451978472222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45953.451978472222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45953.451978472222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45953.451978472222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45953.451978472222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45953.451978472222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45953.451978472222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45953.451978472222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45953.451978472222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45953.451978472222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45953.451978472222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45953.451978472222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45953.451978472222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45953.451978472222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45953.451978472222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45953.451978472222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45953.451978472222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45953.451978472222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45953.451978472222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45953.451978472222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45953.451978472222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45953.451978472222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45953.451978472222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45953.451978472222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45953.451978472222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45953.451978472222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45953.451978472222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45953.451978472222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45953.451978472222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45953.451978472222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45953.451978472222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45953.451978472222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45953.451978472222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45953.451978472222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45953.451978472222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45953.451978472222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45953.451978472222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45953.451978472222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45953.451978472222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45953.451978472222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45953.451978472222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45953.451978472222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45953.451978472222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45953.451978472222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45953.451978472222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45953.451978472222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45953.451978472222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45953.451978472222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45953.451978472222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45953.451978472222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45953.451978472222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45953.451978472222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45953.451978472222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45953.451978472222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45953.451978472222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45953.451978472222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45953.451978472222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45953.451978472222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45953.451978472222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45953.451978472222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45953.451978472222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45953.451978472222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45953.451978472222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45953.451978472222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45953.451978472222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45953.451978472222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45953.451978472222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45953.451978472222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45953.451978472222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45953.451978472222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45953.451978472222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45953.451978472222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45953.451978472222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45953.451978472222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45953.451978472222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45953.451978472222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45953.451978472222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45953.451978472222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45953.451978472222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45953.451978472222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45953.451978472222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45953.451978472222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45953.451978472222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45953.451978472222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45953.451978472222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45953.451978472222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45953.451978472222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45953.451978472222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45953.451978472222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45953.451978472222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45953.451978472222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45953.451978472222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45953.451978472222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45953.451978472222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45953.451978472222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45953.451978472222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45953.451978472222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45953.451978472222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45953.451978472222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45953.451978472222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45953.451978472222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45953.451978472222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45953.451978472222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45953.451978472222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45953.451978472222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45953.451978472222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45953.451978472222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45953.451978472222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45953.451978472222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45953.451978472222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45953.451978472222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45953.451978472222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45953.451978472222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45953.451978472222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45953.451978472222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45953.451978472222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45953.451978472222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45953.451978472222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45953.451978472222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45953.451978472222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45953.451978472222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45953.451978472222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45953.451978472222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45953.451978472222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45953.451978472222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45953.451978472222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45953.451978472222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45953.451978472222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45953.451978472222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45953.451978472222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45953.451978472222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45953.451978472222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45953.451978472222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45953.451978472222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45953.451978472222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45953.451978472222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45953.451978472222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45953.451978472222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45953.451978472222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45953.451978472222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45953.451978472222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45953.451978472222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45953.451978472222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45953.451978472222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45953.451978472222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45953.451978472222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45953.451978472222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45953.451978472222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45953.451978472222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45953.451978472222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45953.451978472222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45953.451978472222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45953.451978472222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45953.451978472222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45953.451978472222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45953.451978472222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45953.451978472222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45953.451978472222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45953.451978472222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45953.451978472222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45953.451978472222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45953.451978472222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45953.451978472222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45953.451978472222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45953.451978472222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45953.451978472222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45953.451978472222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45953.451978472222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45953.451978472222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45953.451978472222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45953.451978472222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45953.451978472222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45953.451978472222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45953.451978472222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45953.451978472222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45953.451978472222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45953.451978472222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45953.451978472222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45953.451978472222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45953.451978472222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45953.451978472222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45953.451978472222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45953.451978472222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45953.451978472222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45953.451978472222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45953.451978472222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45953.451978472222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45953.451978472222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45953.451978472222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45953.451978472222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45953.451978472222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45953.451978472222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45953.451978472222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45953.451978472222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45953.451978472222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45953.451978472222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45953.451978472222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45953.451978472222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45953.451978472222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45953.451978472222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45953.451978472222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45953.451978472222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45953.451978472222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45953.451978472222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45953.451978472222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45953.451978472222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45953.451978472222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45953.451978472222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45953.451978472222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45953.451978472222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45953.451978472222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45953.451978472222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45953.451978472222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45953.451978472222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45953.451978472222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45953.451978472222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45953.451978472222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45953.451978472222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45953.451978472222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45953.451978472222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45953.451978472222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45953.451978472222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45953.451978472222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45953.451978472222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45953.451978472222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45953.451978472222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45953.451978472222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45953.451978472222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45953.451978472222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45953.451978472222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45953.451978472222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45953.451978472222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45953.451978472222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249.97126076388668</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2</v>
      </c>
      <c r="D3" s="123" t="s">
        <v>22468</v>
      </c>
      <c r="E3" s="100" t="s">
        <v>38998</v>
      </c>
      <c r="F3" s="125">
        <v>45953.398611111108</v>
      </c>
      <c r="G3" s="126">
        <f ca="1">IFERROR(NOW()-F3,"")</f>
        <v>5.3367245374829508E-2</v>
      </c>
      <c r="H3" s="125">
        <v>45953.385196759256</v>
      </c>
      <c r="I3" s="121" t="str">
        <f>IFERROR(VLOOKUP(D3,DB!A:F,6,0),"")</f>
        <v>Generator-SG</v>
      </c>
      <c r="J3" s="121" t="str">
        <f>IFERROR(VLOOKUP(D3,DB!A:G,7,0),"")</f>
        <v>Good</v>
      </c>
      <c r="K3" s="127" t="s">
        <v>39092</v>
      </c>
      <c r="L3" s="123" t="str">
        <f>IFERROR(VLOOKUP(D3,DB!A:I,9,0),"")</f>
        <v>Latis</v>
      </c>
    </row>
    <row r="4" spans="1:16" ht="15" customHeight="1">
      <c r="A4" s="121"/>
      <c r="B4" s="121" t="str">
        <f>IFERROR(VLOOKUP(D4,DB!A:K,11,0),"")</f>
        <v/>
      </c>
      <c r="C4" s="122"/>
      <c r="D4" s="103"/>
      <c r="E4" s="100"/>
      <c r="F4" s="125"/>
      <c r="G4" s="126">
        <f ca="1">IFERROR(NOW()-F4,"")</f>
        <v>45953.451978356483</v>
      </c>
      <c r="H4" s="125"/>
      <c r="I4" s="121" t="str">
        <f>IFERROR(VLOOKUP(D4,DB!A:F,6,0),"")</f>
        <v/>
      </c>
      <c r="J4" s="121" t="str">
        <f>IFERROR(VLOOKUP(D4,DB!A:G,7,0),"")</f>
        <v/>
      </c>
      <c r="K4" s="127"/>
      <c r="L4" s="123" t="str">
        <f>IFERROR(VLOOKUP(D4,DB!A:I,9,0),"")</f>
        <v/>
      </c>
    </row>
    <row r="5" spans="1:16" ht="15" customHeight="1">
      <c r="A5" s="121"/>
      <c r="B5" s="121"/>
      <c r="C5" s="122"/>
      <c r="D5" s="123"/>
      <c r="E5" s="100"/>
      <c r="F5" s="125"/>
      <c r="G5" s="126">
        <f ca="1">IFERROR(NOW()-F5,"")</f>
        <v>45953.451978356483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45953.451978356483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45953.451978356483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45953.451978356483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45953.451978356483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45953.451978356483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45953.451978356483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45953.451978356483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45953.451978356483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45953.451978356483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45953.451978356483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45953.451978356483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45953.451978356483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45953.451978356483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45953.451978356483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45953.451978356483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45953.451978356483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45953.451978356483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45953.451978356483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45953.451978356483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95"/>
      <c r="E25" s="124"/>
      <c r="F25" s="125"/>
      <c r="G25" s="126">
        <f ca="1">IFERROR(NOW()-F25,"")</f>
        <v>45953.451978356483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45953.451978356483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45953.451978356483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45953.451978356483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45953.451978356483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45953.451978356483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45953.451978356483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45953.451978356483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45953.451978356483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45953.451978356483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45953.451978356483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45953.451978356483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45953.451978356483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45953.451978356483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45953.451978356483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45953.451978356483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45953.451978356483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45953.451978356483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45953.451978356483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45953.451978356483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45953.451978356483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45953.451978356483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45953.451978356483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45953.451978356483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45953.451978356483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45953.451978356483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45953.451978356483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45953.451978356483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45953.451978356483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45953.451978356483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45953.451978356483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45953.451978356483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45953.451978356483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45953.451978356483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45953.451978356483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45953.451978356483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45953.451978356483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45953.451978356483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45953.451978356483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45953.451978356483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45953.451978356483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45953.451978356483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45953.451978356483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45953.451978356483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45953.451978356483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45953.451978356483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45953.451978356483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45953.451978356483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45953.451978356483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45953.451978356483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45953.451978356483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45953.451978356483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45953.451978356483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45953.451978356483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45953.451978356483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45953.451978356483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45953.451978356483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45953.451978356483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45953.451978356483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45953.451978356483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45953.451978356483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45953.451978356483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45953.451978356483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45953.451978356483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45953.451978356483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45953.451978356483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45953.451978356483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45953.451978356483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45953.451978356483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45953.451978356483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45953.451978356483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45953.451978356483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45953.451978356483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45953.451978356483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45953.451978356483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45953.451978356483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45953.451978356483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45953.451978356483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45953.451978356483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45953.451978356483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45953.451978356483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45953.451978356483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45953.451978356483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45953.451978356483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45953.451978356483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45953.451978356483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45953.451978356483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45953.451978356483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45953.451978356483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45953.451978356483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45953.451978356483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45953.451978356483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45953.451978356483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45953.451978356483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45953.451978356483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45953.451978356483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45953.451978356483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45953.451978356483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45953.451978356483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45953.451978356483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45953.451978356483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45953.451978356483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45953.451978356483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45953.451978356483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45953.451978356483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45953.451978356483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45953.451978356483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45953.451978356483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45953.451978356483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45953.451978356483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45953.451978356483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45953.451978356483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45953.451978356483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45953.451978356483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45953.451978356483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45953.451978356483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45953.451978356483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45953.451978356483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45953.451978356483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45953.451978356483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45953.451978356483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45953.451978356483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45953.451978356483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45953.451978356483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45953.451978356483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45953.451978356483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45953.451978356483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45953.451978356483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45953.451978356483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45953.451978356483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45953.451978356483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45953.451978356483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45953.451978356483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45953.451978356483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45953.451978356483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45953.451978356483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45953.451978356483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45953.451978356483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45953.451978356483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45953.451978356483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45953.451978356483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45953.451978356483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45953.451978356483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45953.451978356483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45953.451978356483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45953.451978356483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45953.451978356483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45953.451978356483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45953.451978356483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45953.451978356483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45953.451978356483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45953.451978356483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45953.451978356483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45953.451978356483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45953.451978356483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45953.451978356483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45953.451978356483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45953.451978356483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45953.451978356483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45953.451978356483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45953.451978356483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45953.451978356483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45953.451978356483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45953.451978356483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45953.451978356483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45953.451978356483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45953.451978356483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45953.451978356483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45953.451978356483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45953.451978356483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45953.451978356483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45953.451978356483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45953.451978356483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45953.451978356483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45953.451978356483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45953.451978356483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45953.451978356483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45953.451978356483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45953.451978356483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45953.451978356483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45953.451978356483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45953.451978356483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45953.451978356483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45953.451978356483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45953.451978356483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45953.451978356483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45953.451978356483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45953.451978356483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45953.451978356483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45953.451978356483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45953.451978356483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45953.451978356483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45953.451978356483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45953.451978356483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45953.451978356483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45953.451978356483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45953.451978356483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45953.451978356483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45953.451978356483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45953.451978356483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45953.451978356483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45953.451978356483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45953.451978356483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45953.451978356483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45953.451978356483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45953.451978356483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45953.451978356483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45953.451978356483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45953.451978356483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45953.451978356483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45953.451978356483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45953.451978356483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45953.451978356483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45953.451978356483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45953.451978356483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45953.451978356483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45953.451978356483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45953.451978356483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45953.451978356483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45953.451978356483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45953.451978356483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45953.451978356483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45953.451978356483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45953.451978356483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45953.451978356483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45953.451978356483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45953.451978356483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45953.451978356483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45953.451978356483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45953.451978356483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45953.451978356483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45953.451978356483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45953.451978356483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45953.451978356483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45953.451978356483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45953.451978356483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45953.451978356483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45953.451978356483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45953.451978356483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45953.451978356483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45953.451978356483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45953.451978356483</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45953.451978356483</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11" sqref="D11"/>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61.619918171294557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27.263101041666232</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8.6804042824078351</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4.7908672453704639</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0.1278001157406834</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45953.451978356483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45953.451978356483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45953.451978356483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45953.451978356483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45953.451978356483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45953.451978356483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45953.451978356483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45953.451978356483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45953.451978356483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45953.451978356483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45953.451978356483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45953.451978356483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45953.451978356483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45953.451978356483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45953.451978356483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45953.451978356483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45953.451978356483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45953.451978356483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45953.451978356483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45953.451978356483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45953.451978356483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45953.451978356483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45953.451978356483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45953.451978356483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45953.451978356483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45953.451978356483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45953.451978356483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45953.451978356483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45953.451978356483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45953.451978356483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45953.451978356483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45953.451978356483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45953.451978356483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45953.451978356483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45953.451978356483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45953.451978356483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45953.451978356483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45953.451978356483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45953.451978356483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45953.451978356483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45953.451978356483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45953.451978356483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45953.451978356483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45953.451978356483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45953.451978356483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45953.451978356483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45953.451978356483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45953.451978356483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45953.451978356483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45953.451978356483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45953.451978356483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45953.451978356483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45953.451978356483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45953.451978356483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45953.451978356483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45953.451978356483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45953.451978356483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45953.451978356483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45953.451978356483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45953.451978356483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45953.451978356483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45953.451978356483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45953.451978356483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45953.451978356483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45953.451978356483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45953.451978356483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45953.451978356483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45953.451978356483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45953.451978356483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45953.451978356483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45953.451978356483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45953.451978356483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45953.451978356483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45953.451978356483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45953.451978356483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45953.451978356483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45953.451978356483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45953.451978356483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45953.451978356483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45953.451978356483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45953.451978356483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45953.451978356483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45953.451978356483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45953.451978356483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45953.451978356483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45953.451978356483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45953.451978356483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45953.451978356483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45953.451978356483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45953.451978356483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45953.451978356483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45953.451978356483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45953.451978356483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45953.451978356483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45953.451978356483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45953.451978356483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45953.451978356483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45953.451978356483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45953.451978356483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45953.451978356483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45953.451978356483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45953.451978356483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45953.451978356483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45953.451978356483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45953.451978356483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45953.451978356483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45953.451978356483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45953.451978356483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45953.451978356483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45953.451978356483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45953.451978356483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45953.451978356483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45953.451978356483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45953.451978356483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45953.451978356483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45953.451978356483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45953.451978356483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45953.451978356483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45953.451978356483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45953.451978356483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45953.451978356483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45953.451978356483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45953.451978356483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45953.451978356483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45953.451978356483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45953.451978356483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45953.451978356483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45953.451978356483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45953.451978356483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45953.451978356483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45953.451978356483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45953.451978356483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45953.451978356483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45953.451978356483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45953.451978356483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45953.451978356483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45953.451978356483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45953.451978356483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45953.451978356483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45953.451978356483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45953.451978356483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45953.451978356483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45953.451978356483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45953.451978356483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45953.451978356483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45953.451978356483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45953.451978356483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45953.451978356483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45953.451978356483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45953.451978356483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45953.451978356483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45953.451978356483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45953.451978356483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45953.451978356483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45953.451978356483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45953.451978356483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45953.451978356483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45953.451978356483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45953.451978356483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45953.451978356483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45953.451978356483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45953.451978356483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45953.451978356483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45953.451978356483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45953.451978356483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45953.451978356483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45953.451978356483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45953.451978356483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45953.451978356483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45953.451978356483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45953.451978356483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45953.451978356483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45953.451978356483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45953.451978356483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45953.451978356483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45953.451978356483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45953.451978356483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45953.451978356483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45953.451978356483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45953.451978356483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45953.451978356483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45953.451978356483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45953.451978356483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45953.451978356483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45953.451978356483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45953.451978356483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45953.451978356483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45953.451978356483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45953.451978356483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45953.451978356483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45953.451978356483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45953.451978356483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45953.451978356483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45953.451978356483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45953.451978356483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45953.451978356483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45953.451978356483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45953.451978356483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45953.451978356483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45953.451978356483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45953.451978356483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45953.451978356483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45953.451978356483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45953.451978356483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45953.451978356483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45953.451978356483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45953.451978356483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45953.451978356483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45953.451978356483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45953.451978356483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45953.451978356483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45953.451978356483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45953.451978356483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45953.451978356483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45953.451978356483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45953.451978356483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45953.451978356483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45953.451978356483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45953.451978356483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45953.451978356483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45953.451978356483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45953.451978356483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45953.451978356483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45953.451978356483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45953.451978356483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45953.451978356483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45953.451978356483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45953.451978356483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45953.451978356483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45953.451978356483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45953.451978356483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45953.451978356483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45953.451978356483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45953.451978356483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45953.451978356483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45953.451978356483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45953.451978356483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45953.451978356483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45953.451978356483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45953.451978356483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45953.451978356483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45953.451978356483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45953.451978356483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45953.451978356483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45953.451978356483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45953.451978356483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45953.451978356483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45953.451978356483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45953.451978356483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45953.451978356483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45953.451978356483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45953.451978356483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45953.451978356483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45953.451978356483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45953.451978356483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45953.451978356483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45953.451978356483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45953.451978356483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45953.451978356483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45953.451978356483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45953.451978356483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45953.451978356483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45953.451978356483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45953.451978356483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45953.451978356483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45953.451978356483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45953.451978356483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45953.451978356483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45953.451978356483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45953.451978356483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45953.451978356483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45953.451978356483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45953.451978356483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45953.451978356483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45953.451978356483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45953.451978356483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45953.451978356483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45953.451978356483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45953.451978356483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45953.451978356483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45953.451978356483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45953.451978356483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45953.451978356483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45953.451978356483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45953.451978356483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45953.451978356483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45953.451978356483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45953.451978356483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45953.451978356483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45953.451978356483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45953.451978356483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45953.451978356483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45953.451978356483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45953.451978356483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45953.451978356483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45953.451978356483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45953.451978356483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45953.451978356483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45953.451978356483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45953.451978356483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45953.451978356483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45953.451978356483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45953.451978356483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45953.451978356483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45953.451978356483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45953.451978356483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45953.451978356483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45953.451978356483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45953.451978356483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45953.451978356483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45953.451978356483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45953.451978356483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45953.451978356483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45953.451978356483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45953.451978356483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45953.451978356483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45953.451978356483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45953.451978356483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45953.451978356483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45953.451978356483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45953.451978356483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45953.451978356483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45953.451978356483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45953.451978356483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45953.451978356483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45953.451978356483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45953.451978356483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45953.451978356483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45953.451978356483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45953.451978356483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45953.451978356483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45953.451978356483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45953.451978356483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45953.451978356483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45953.451978356483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45953.451978356483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45953.451978356483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45953.451978356483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45953.451978356483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45953.451978356483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45953.451978356483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45953.451978356483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45953.451978356483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45953.451978356483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45953.451978356483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45953.451978356483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45953.451978356483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45953.451978356483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45953.451978356483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45953.451978356483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45953.451978356483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45953.451978356483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45953.451978356483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45953.451978356483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45953.451978356483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45953.451978356483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45953.451978356483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45953.451978356483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45953.451978356483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45953.451978356483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45953.451978356483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45953.451978356483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45953.451978356483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45953.451978356483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45953.451978356483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45953.451978356483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45953.451978356483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45953.451978356483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45953.451978356483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45953.451978356483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45953.451978356483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45953.451978356483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45953.451978356483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45953.451978356483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45953.451978356483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45953.451978356483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45953.451978356483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45953.451978356483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45953.451978356483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45953.451978356483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45953.451978356483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45953.451978356483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45953.451978356483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45953.451978356483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45953.451978356483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45953.451978356483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45953.451978356483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45953.451978356483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45953.451978356483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45953.451978356483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45953.451978356483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45953.451978356483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45953.451978356483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45953.451978356483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45953.451978356483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45953.451978356483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45953.451978356483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45953.451978356483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45953.451978356483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45953.451978356483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45953.451978356483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45953.451978356483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45953.451978356483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45953.451978356483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45953.451978356483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45953.451978356483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45953.451978356483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45953.451978356483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45953.451978356483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45953.451978356483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45953.451978356483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45953.451978356483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45953.451978356483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45953.451978356483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45953.451978356483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45953.451978356483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45953.451978356483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45953.451978356483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45953.451978356483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45953.451978356483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45953.451978356483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45953.451978356483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45953.451978356483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45953.451978356483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45953.451978356483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45953.451978356483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45953.451978356483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45953.451978356483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45953.451978356483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45953.451978356483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45953.451978356483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45953.451978356483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45953.451978356483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45953.451978356483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45953.451978356483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45953.451978356483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45953.451978356483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45953.451978356483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45953.451978356483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45953.451978356483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45953.451978356483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45953.451978356483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45953.451978356483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45953.451978356483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45953.451978356483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45953.451978356483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45953.451978356483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45953.451978356483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45953.451978356483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45953.451978356483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45953.451978356483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45953.451978356483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45953.451978356483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45953.451978356483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45953.451978356483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45953.451978356483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45953.451978356483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45953.451978356483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45953.451978356483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45953.451978356483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45953.451978356483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45953.451978356483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45953.451978356483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45953.451978356483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45953.451978356483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45953.451978356483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45953.451978356483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45953.451978356483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45953.451978356483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45953.451978356483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45953.451978356483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45953.451978356483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45953.451978356483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45953.451978356483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45953.451978356483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45953.451978356483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45953.451978356483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45953.451978356483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45953.451978356483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45953.451978356483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45953.451978356483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45953.451978356483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45953.451978356483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45953.451978356483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45953.451978356483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45953.451978356483</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45953.451978356483</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45953.451978356483</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45953.451978356483</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45953.451978356483</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
        <v>5398</v>
      </c>
      <c r="C2" s="107">
        <v>1</v>
      </c>
      <c r="D2" s="105" t="s">
        <v>39104</v>
      </c>
      <c r="E2" s="108" t="s">
        <v>38998</v>
      </c>
      <c r="F2" s="109">
        <v>45953.401666666665</v>
      </c>
      <c r="G2" s="78">
        <f ca="1">IFERROR(NOW()-F2,"-")</f>
        <v>5.0311689818045124E-2</v>
      </c>
      <c r="H2" s="109">
        <v>45953.395648148151</v>
      </c>
      <c r="I2" s="105" t="s">
        <v>38214</v>
      </c>
      <c r="J2" s="104" t="str">
        <f>IFERROR(VLOOKUP(D2,DB!A:G,7,0),"")</f>
        <v/>
      </c>
      <c r="K2" s="110" t="s">
        <v>39105</v>
      </c>
      <c r="L2" s="111" t="s">
        <v>8145</v>
      </c>
    </row>
    <row r="3" spans="1:16383" ht="31.5" customHeight="1">
      <c r="A3" s="106" t="s">
        <v>39106</v>
      </c>
      <c r="B3" s="105" t="str">
        <f>IFERROR(VLOOKUP(D3,DB!A:K,11,0),"")</f>
        <v>R6</v>
      </c>
      <c r="C3" s="107">
        <v>1</v>
      </c>
      <c r="D3" s="105" t="s">
        <v>33644</v>
      </c>
      <c r="E3" s="108" t="s">
        <v>38998</v>
      </c>
      <c r="F3" s="109">
        <v>45953.438819444447</v>
      </c>
      <c r="G3" s="78">
        <f ca="1">IFERROR(NOW()-F3,"-")</f>
        <v>1.3158912035578396E-2</v>
      </c>
      <c r="H3" s="109">
        <v>45953.433067129627</v>
      </c>
      <c r="I3" s="105" t="str">
        <f>IFERROR(VLOOKUP(D3,DB!A:F,6,0),"")</f>
        <v>SCECO</v>
      </c>
      <c r="J3" s="104" t="str">
        <f>IFERROR(VLOOKUP(D3,DB!A:G,7,0),"")</f>
        <v>Vandalized</v>
      </c>
      <c r="K3" s="110" t="s">
        <v>39107</v>
      </c>
      <c r="L3" s="111" t="str">
        <f>IFERROR(VLOOKUP(D3,DB!A:I,9,0),"")</f>
        <v>Latis</v>
      </c>
    </row>
    <row r="4" spans="1:16383" ht="31.5" customHeight="1">
      <c r="A4" s="106"/>
      <c r="B4" s="105" t="str">
        <f>IFERROR(VLOOKUP(D4,DB!A:K,11,0),"")</f>
        <v/>
      </c>
      <c r="C4" s="107"/>
      <c r="D4" s="105"/>
      <c r="E4" s="108"/>
      <c r="F4" s="109"/>
      <c r="G4" s="78">
        <f ca="1">IFERROR(NOW()-F4,"-")</f>
        <v>45953.451978356483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45953.451978356483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45953.451978356483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45953.451978356483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45953.451978356483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45953.451978356483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45953.451978356483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45953.451978356483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45953.451978356483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45953.451978356483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45953.451978356483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45953.451978356483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45953.451978356483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45953.451978356483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45953.451978356483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45953.451978356483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45953.451978356483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45953.451978356483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45953.451978356483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45953.451978356483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45953.451978356483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45953.451978356483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45953.451978356483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45953.451978356483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45953.451978356483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45953.451978356483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45953.451978356483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45953.451978356483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45953.451978356483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45953.451978356483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45953.451978356483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45953.451978356483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45953.451978356483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45953.451978356483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45953.451978356483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45953.451978356483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45953.451978356483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45953.451978356483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45953.451978356483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45953.451978356483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45953.451978356483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45953.451978356483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45953.451978356483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45953.451978356483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45953.451978356483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45953.451978356483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45953.451978356483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45953.451978356483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45953.451978356483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45953.451978356483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45953.451978356483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45953.451978356483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45953.451978356483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45953.451978356483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45953.451978356483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45953.451978356483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45953.451978356483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45953.451978356483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45953.451978356483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45953.451978356483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45953.451978356483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45953.451978356483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45953.451978356483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45953.451978356483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45953.451978356483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45953.451978356483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45953.451978356483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45953.451978356483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45953.451978356483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45953.451978356483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45953.451978356483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45953.451978356483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45953.451978356483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45953.451978356483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45953.451978356483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45953.451978356483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45953.451978356483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45953.451978356483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45953.451978356483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45953.451978356483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45953.451978356483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45953.451978356483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45953.451978356483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45953.451978356483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45953.451978356483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45953.451978356483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45953.451978356483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45953.451978356483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45953.451978356483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45953.451978356483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45953.451978356483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45953.451978356483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45953.451978356483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45953.451978356483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45953.451978356483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45953.451978356483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45953.451978356483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45953.451978356483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45953.451978356483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45953.451978356483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45953.451978356483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45953.451978356483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45953.451978356483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45953.451978356483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45953.451978356483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45953.451978356483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45953.451978356483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45953.451978356483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45953.451978356483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45953.451978356483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45953.451978356483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45953.451978356483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45953.451978356483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45953.451978356483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45953.451978356483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45953.451978356483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45953.451978356483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45953.451978356483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45953.451978356483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45953.451978356483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45953.451978356483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45953.451978356483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45953.451978356483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45953.451978356483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45953.451978356483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45953.451978356483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45953.451978356483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45953.451978356483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45953.451978356483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45953.451978356483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45953.451978356483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45953.451978356483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45953.451978356483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45953.451978356483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45953.451978356483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45953.451978356483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45953.451978356483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45953.451978356483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45953.451978356483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45953.451978356483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45953.451978356483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45953.451978356483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45953.451978356483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45953.451978356483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45953.451978356483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45953.451978356483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45953.451978356483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45953.451978356483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45953.451978356483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45953.451978356483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45953.451978356483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45953.451978356483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45953.451978356483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45953.451978356483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45953.451978356483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45953.451978356483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45953.451978356483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45953.451978356483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45953.451978356483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45953.451978356483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45953.451978356483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45953.451978356483</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2025-10-23T07:51:04Z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